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always"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8800" windowHeight="12315" tabRatio="578" firstSheet="1" activeTab="3"/>
  </bookViews>
  <sheets>
    <sheet name="KAPAK" sheetId="22" r:id="rId1"/>
    <sheet name="İÇİNDEKİLER" sheetId="48" r:id="rId2"/>
    <sheet name="Sayfa 1" sheetId="25" r:id="rId3"/>
    <sheet name="Sayfa 2" sheetId="47" r:id="rId4"/>
    <sheet name="Sayfa 3" sheetId="46" r:id="rId5"/>
    <sheet name="Sayfa 4" sheetId="14" r:id="rId6"/>
    <sheet name="Sayfa 5" sheetId="18" r:id="rId7"/>
    <sheet name="Sayfa6" sheetId="12" r:id="rId8"/>
    <sheet name="Sayfa7" sheetId="49" r:id="rId9"/>
    <sheet name="Sayfa8" sheetId="45" r:id="rId10"/>
    <sheet name="Sayfa 9" sheetId="6" r:id="rId11"/>
  </sheets>
  <definedNames>
    <definedName name="_xlnm._FilterDatabase" localSheetId="5" hidden="1">'Sayfa 4'!#REF!</definedName>
    <definedName name="A" localSheetId="3">#REF!</definedName>
    <definedName name="A" localSheetId="4">#REF!</definedName>
    <definedName name="A">#REF!</definedName>
    <definedName name="B" localSheetId="3">#REF!</definedName>
    <definedName name="B" localSheetId="4">#REF!</definedName>
    <definedName name="B">#REF!</definedName>
    <definedName name="Print_Area_MI">#REF!</definedName>
    <definedName name="_xlnm.Database" localSheetId="3">#REF!</definedName>
    <definedName name="_xlnm.Database" localSheetId="4">#REF!</definedName>
    <definedName name="_xlnm.Database">#REF!</definedName>
    <definedName name="_xlnm.Print_Area" localSheetId="1">İÇİNDEKİLER!$A$1:$B$23</definedName>
    <definedName name="_xlnm.Print_Area" localSheetId="0">KAPAK!$A$1:$K$63</definedName>
    <definedName name="_xlnm.Print_Area" localSheetId="3">'Sayfa 2'!$A$1:$E$17</definedName>
    <definedName name="_xlnm.Print_Area" localSheetId="4">'Sayfa 3'!$A$1:$D$21</definedName>
    <definedName name="_xlnm.Print_Area" localSheetId="5">'Sayfa 4'!$A$1:$C$28</definedName>
    <definedName name="_xlnm.Print_Area" localSheetId="6">'Sayfa 5'!$A$1:$C$31</definedName>
    <definedName name="_xlnm.Print_Area" localSheetId="10">'Sayfa 9'!$A$1:$C$35</definedName>
    <definedName name="_xlnm.Print_Area" localSheetId="7">Sayfa6!$A$1:$C$24</definedName>
    <definedName name="_xlnm.Print_Area" localSheetId="8">Sayfa7!$A$1:$K$44</definedName>
    <definedName name="_xlnm.Print_Area" localSheetId="9">Sayfa8!$A$1:$K$44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4" i="45" l="1"/>
  <c r="I44" i="45"/>
  <c r="J44" i="45"/>
  <c r="K44" i="45"/>
  <c r="C14" i="6" l="1"/>
  <c r="C8" i="6"/>
  <c r="C30" i="18" l="1"/>
  <c r="D10" i="46"/>
  <c r="D9" i="46"/>
  <c r="D8" i="46"/>
  <c r="D7" i="46"/>
  <c r="D6" i="46"/>
  <c r="K44" i="49" l="1"/>
  <c r="J44" i="49"/>
  <c r="I44" i="49"/>
  <c r="H44" i="49"/>
  <c r="C31" i="25"/>
  <c r="E31" i="25"/>
  <c r="D31" i="25"/>
  <c r="B31" i="25"/>
  <c r="D17" i="46"/>
  <c r="D16" i="46"/>
  <c r="B30" i="18" l="1"/>
  <c r="C24" i="12" l="1"/>
  <c r="B24" i="12" l="1"/>
  <c r="C28" i="14"/>
  <c r="B28" i="14"/>
  <c r="C19" i="14"/>
  <c r="B19" i="14"/>
  <c r="B17" i="47" l="1"/>
  <c r="D19" i="46" l="1"/>
  <c r="B14" i="46"/>
  <c r="D15" i="46" l="1"/>
  <c r="D14" i="46" s="1"/>
  <c r="B5" i="46" l="1"/>
  <c r="C14" i="46" l="1"/>
  <c r="C5" i="46"/>
  <c r="D5" i="46" l="1"/>
  <c r="D18" i="46"/>
  <c r="C17" i="47" l="1"/>
  <c r="D17" i="47"/>
  <c r="E17" i="47"/>
  <c r="C9" i="18"/>
  <c r="B9" i="18"/>
</calcChain>
</file>

<file path=xl/sharedStrings.xml><?xml version="1.0" encoding="utf-8"?>
<sst xmlns="http://schemas.openxmlformats.org/spreadsheetml/2006/main" count="374" uniqueCount="230">
  <si>
    <t>İLLER</t>
  </si>
  <si>
    <t>ADANA</t>
  </si>
  <si>
    <t>KONYA</t>
  </si>
  <si>
    <t>ADIYAMAN</t>
  </si>
  <si>
    <t>KÜTAHYA</t>
  </si>
  <si>
    <t>MALATYA</t>
  </si>
  <si>
    <t>AĞRI</t>
  </si>
  <si>
    <t>MANİSA</t>
  </si>
  <si>
    <t>AMASYA</t>
  </si>
  <si>
    <t>ANKARA</t>
  </si>
  <si>
    <t>MARDİN</t>
  </si>
  <si>
    <t>ANTALYA</t>
  </si>
  <si>
    <t>MUĞLA</t>
  </si>
  <si>
    <t>ARTVİN</t>
  </si>
  <si>
    <t>MUŞ</t>
  </si>
  <si>
    <t>AYDIN</t>
  </si>
  <si>
    <t>NEVŞEHİR</t>
  </si>
  <si>
    <t>BALIKESİR</t>
  </si>
  <si>
    <t>NİĞDE</t>
  </si>
  <si>
    <t>BİLECİK</t>
  </si>
  <si>
    <t>ORDU</t>
  </si>
  <si>
    <t>BİNGÖL</t>
  </si>
  <si>
    <t>RİZE</t>
  </si>
  <si>
    <t>BİTLİS</t>
  </si>
  <si>
    <t>SAKARYA</t>
  </si>
  <si>
    <t>BOLU</t>
  </si>
  <si>
    <t>SAMSUN</t>
  </si>
  <si>
    <t>BURDUR</t>
  </si>
  <si>
    <t>SİİRT</t>
  </si>
  <si>
    <t>BURSA</t>
  </si>
  <si>
    <t>SİNOP</t>
  </si>
  <si>
    <t>SİVAS</t>
  </si>
  <si>
    <t>ÇANKIRI</t>
  </si>
  <si>
    <t>TEKİRDAĞ</t>
  </si>
  <si>
    <t>ÇORUM</t>
  </si>
  <si>
    <t>TOKAT</t>
  </si>
  <si>
    <t>DENİZLİ</t>
  </si>
  <si>
    <t>TRABZON</t>
  </si>
  <si>
    <t>D.BAKIR</t>
  </si>
  <si>
    <t>TUNCELİ</t>
  </si>
  <si>
    <t>EDİRNE</t>
  </si>
  <si>
    <t>ELAZIĞ</t>
  </si>
  <si>
    <t>UŞAK</t>
  </si>
  <si>
    <t>ERZİNCAN</t>
  </si>
  <si>
    <t>VAN</t>
  </si>
  <si>
    <t>ERZURUM</t>
  </si>
  <si>
    <t>YOZGAT</t>
  </si>
  <si>
    <t>ESKİŞEHİR</t>
  </si>
  <si>
    <t>ZONGULDAK</t>
  </si>
  <si>
    <t>AKSARAY</t>
  </si>
  <si>
    <t>GİRESUN</t>
  </si>
  <si>
    <t>BAYBURT</t>
  </si>
  <si>
    <t>KARAMAN</t>
  </si>
  <si>
    <t>HAKKARİ</t>
  </si>
  <si>
    <t>KIRIKKALE</t>
  </si>
  <si>
    <t>HATAY</t>
  </si>
  <si>
    <t>BATMAN</t>
  </si>
  <si>
    <t>ISPARTA</t>
  </si>
  <si>
    <t>ŞIRNAK</t>
  </si>
  <si>
    <t>MERSİN</t>
  </si>
  <si>
    <t>BARTIN</t>
  </si>
  <si>
    <t>İSTANBUL</t>
  </si>
  <si>
    <t>ARDAHAN</t>
  </si>
  <si>
    <t>İZMİR</t>
  </si>
  <si>
    <t>IĞDIR</t>
  </si>
  <si>
    <t>KARS</t>
  </si>
  <si>
    <t>YALOVA</t>
  </si>
  <si>
    <t>KASTAMONU</t>
  </si>
  <si>
    <t>KARABÜK</t>
  </si>
  <si>
    <t>KAYSERİ</t>
  </si>
  <si>
    <t>KİLİS</t>
  </si>
  <si>
    <t>KIRKLARELİ</t>
  </si>
  <si>
    <t>OSMANİYE</t>
  </si>
  <si>
    <t>KIRŞEHİR</t>
  </si>
  <si>
    <t>DÜZCE</t>
  </si>
  <si>
    <t>KOCAELİ</t>
  </si>
  <si>
    <t>TOPLAM</t>
  </si>
  <si>
    <t>SÜRÜCÜ</t>
  </si>
  <si>
    <t>YAYA</t>
  </si>
  <si>
    <t>ARAÇ</t>
  </si>
  <si>
    <t>YOL</t>
  </si>
  <si>
    <t>YOLCU</t>
  </si>
  <si>
    <t>KUSUR UNSURLARI</t>
  </si>
  <si>
    <t>TOPLAM KAZA SAYISI</t>
  </si>
  <si>
    <t>ÖLÜMLÜ KAZA SAYISI</t>
  </si>
  <si>
    <t>YARALANMALI KAZA SAYISI</t>
  </si>
  <si>
    <t>ÖLÜ SAYISI</t>
  </si>
  <si>
    <t>YARALI SAYISI</t>
  </si>
  <si>
    <t>TRAFİK CEZA SAYISI</t>
  </si>
  <si>
    <t>OTOMOBİL</t>
  </si>
  <si>
    <t>KAMYONET</t>
  </si>
  <si>
    <t>KAMYON</t>
  </si>
  <si>
    <t>MİNİBÜS</t>
  </si>
  <si>
    <t>OTOBÜS</t>
  </si>
  <si>
    <t>MOTOSİKLET</t>
  </si>
  <si>
    <t>ÇEKİCİ</t>
  </si>
  <si>
    <t>ARAZİ TAŞITI</t>
  </si>
  <si>
    <t>MOTORLU BİSİKLET</t>
  </si>
  <si>
    <t>TRAKTÖR</t>
  </si>
  <si>
    <t>BİSİKLET</t>
  </si>
  <si>
    <t>TANKER</t>
  </si>
  <si>
    <t>AT ARABASI</t>
  </si>
  <si>
    <t>İŞ MAKİNESİ</t>
  </si>
  <si>
    <t>AMBULANS</t>
  </si>
  <si>
    <t>TRAMVAY</t>
  </si>
  <si>
    <t>TREN</t>
  </si>
  <si>
    <t>Tek Araçlı</t>
  </si>
  <si>
    <t>Çok Araçlı</t>
  </si>
  <si>
    <t>Sağlık Şartları Değişen</t>
  </si>
  <si>
    <t>Sürücülere Uygulanan</t>
  </si>
  <si>
    <t>Araç Plakasına Uygulanan</t>
  </si>
  <si>
    <t>İÇİNDEKİLER</t>
  </si>
  <si>
    <t>Sürücü Belgesi Geri Alma İşlemleri</t>
  </si>
  <si>
    <t>Trafikten Men Edilen Araç Sayısı</t>
  </si>
  <si>
    <t>ÖZEL VE DİĞ. AMAÇLI TAŞIT</t>
  </si>
  <si>
    <t xml:space="preserve">AYLIK TRAFİK İSTATİSTİK BÜLTENİ </t>
  </si>
  <si>
    <t>AÇIKLAMALAR</t>
  </si>
  <si>
    <t>Maddeler halindeki sürücü kusurları, 2918 sayılı Karayolları Trafik Kanunu'nun maddelerini ifade etmektedir.</t>
  </si>
  <si>
    <t>CEZA PARA MİKTARI (TL)</t>
  </si>
  <si>
    <t>Diğer İşlemler</t>
  </si>
  <si>
    <t>Ölüm.-Yaral.  Kaza</t>
  </si>
  <si>
    <t>Mad.Has.Kaza</t>
  </si>
  <si>
    <t>Ölü</t>
  </si>
  <si>
    <t>Yaralı</t>
  </si>
  <si>
    <t>AFYONKARAHİSAR</t>
  </si>
  <si>
    <t>ÇANAKKALE</t>
  </si>
  <si>
    <t>GAZİANTEP</t>
  </si>
  <si>
    <t>GÜMÜŞHANE</t>
  </si>
  <si>
    <t>ŞANLIURFA</t>
  </si>
  <si>
    <t>KAHRAMANMARAŞ</t>
  </si>
  <si>
    <t xml:space="preserve"> Karşılıklı Çarpışma</t>
  </si>
  <si>
    <t xml:space="preserve"> Arkadan Çarpma</t>
  </si>
  <si>
    <t xml:space="preserve"> Yandan Çarpma</t>
  </si>
  <si>
    <t xml:space="preserve"> Yan Yana Çarpışma</t>
  </si>
  <si>
    <t xml:space="preserve"> Duran Araca Çarpma</t>
  </si>
  <si>
    <t xml:space="preserve"> Zincirleme Çarpışma</t>
  </si>
  <si>
    <t xml:space="preserve"> Çoklu Çarpışma</t>
  </si>
  <si>
    <t xml:space="preserve"> Engel/Cisim ile Çarpışma</t>
  </si>
  <si>
    <t xml:space="preserve"> Yayaya Çarpma</t>
  </si>
  <si>
    <t xml:space="preserve"> Hayvana Çarpma</t>
  </si>
  <si>
    <t xml:space="preserve"> Devrilme, Savrulma,
 Takla</t>
  </si>
  <si>
    <t xml:space="preserve"> Yoldan Çıkma</t>
  </si>
  <si>
    <t xml:space="preserve"> Araçtan İnsan Düşmesi</t>
  </si>
  <si>
    <t xml:space="preserve"> Araçtan Cisim Düşmesi</t>
  </si>
  <si>
    <t xml:space="preserve">İki Araçlı </t>
  </si>
  <si>
    <t>DİĞER</t>
  </si>
  <si>
    <t>Doğrultu değiştirme (dönüş) kurallarına uymamak</t>
  </si>
  <si>
    <t>Manevraları düzenleyen genel şartlara uymamak</t>
  </si>
  <si>
    <t>Kurallara uygun olarak park etmiş araçlara çarpmak</t>
  </si>
  <si>
    <t>Kırmızı ışık veya görevlinin dur işaretine uymamak</t>
  </si>
  <si>
    <t>Taşıt giremez trafik işareti bulunan yerlere girmek</t>
  </si>
  <si>
    <t>Geçme yasağı olan yerlerden geçmek</t>
  </si>
  <si>
    <t>Hatalı şekilde veya yasak olan yerlere park etmek</t>
  </si>
  <si>
    <t>Aşırı hızla araç kullanmak</t>
  </si>
  <si>
    <t>Yaya ve okul geçitlerinde yavaşlamamak, yayalara geçiş hakkı vermemek</t>
  </si>
  <si>
    <t>Mahkemeye Sevk Edilen Sür. Sayısı</t>
  </si>
  <si>
    <t>Arkadan çarpmak</t>
  </si>
  <si>
    <t>Kavşak, geçiş önceliğine uymamak</t>
  </si>
  <si>
    <t>YERLEŞİM 
YERİ İÇİ</t>
  </si>
  <si>
    <t>YERLEŞİM
YERİ DIŞI</t>
  </si>
  <si>
    <r>
      <rPr>
        <sz val="16"/>
        <color indexed="10"/>
        <rFont val="Calibri"/>
        <family val="2"/>
        <charset val="162"/>
      </rPr>
      <t xml:space="preserve">* </t>
    </r>
    <r>
      <rPr>
        <sz val="11"/>
        <rFont val="Calibri"/>
        <family val="2"/>
        <charset val="162"/>
      </rPr>
      <t>Tarafların anlaşarak kendi aralarında tutanak tanzim ettiği maddi hasarlı trafik kaza sayıları dahil edilmemiştir. Bu kapsamdaki bilgilere www.tramer.org.tr internet adresinden ulaşılabilecektir.</t>
    </r>
  </si>
  <si>
    <r>
      <t>MADDİ HASARLI KAZA SAYISI(</t>
    </r>
    <r>
      <rPr>
        <b/>
        <sz val="16"/>
        <color indexed="12"/>
        <rFont val="Calibri"/>
        <family val="2"/>
        <charset val="162"/>
      </rPr>
      <t>*</t>
    </r>
    <r>
      <rPr>
        <b/>
        <sz val="13"/>
        <color indexed="12"/>
        <rFont val="Calibri"/>
        <family val="2"/>
        <charset val="162"/>
      </rPr>
      <t>)</t>
    </r>
  </si>
  <si>
    <r>
      <t>3</t>
    </r>
    <r>
      <rPr>
        <sz val="11"/>
        <color indexed="8"/>
        <rFont val="Calibri"/>
        <family val="2"/>
        <charset val="162"/>
      </rPr>
      <t xml:space="preserve">-Aşağıdan bilgisayarınıza indirebileceğiniz Aylık İstatistik Bültenindeki bilgiler; Türkiye İstatistik Kurumu (TÜİK) tarafından o yıla ait "Karayolu Trafik Kaza İstatistik Yıllığı” yayınlanana kadar, geçici bilgi niteliği taşımaktadır. </t>
    </r>
  </si>
  <si>
    <r>
      <t xml:space="preserve">Trafik kazalarına neden olan </t>
    </r>
    <r>
      <rPr>
        <b/>
        <u/>
        <sz val="11"/>
        <color indexed="8"/>
        <rFont val="Calibri"/>
        <family val="2"/>
        <charset val="162"/>
      </rPr>
      <t>unsurlar</t>
    </r>
    <r>
      <rPr>
        <sz val="11"/>
        <rFont val="Calibri"/>
        <family val="2"/>
        <charset val="162"/>
      </rPr>
      <t>…...…….…………………...............................................................................................</t>
    </r>
  </si>
  <si>
    <r>
      <t xml:space="preserve">Trafik kazalarına neden olan </t>
    </r>
    <r>
      <rPr>
        <b/>
        <u/>
        <sz val="11"/>
        <color indexed="8"/>
        <rFont val="Calibri"/>
        <family val="2"/>
        <charset val="162"/>
      </rPr>
      <t>sürücü kusurları</t>
    </r>
    <r>
      <rPr>
        <sz val="11"/>
        <rFont val="Calibri"/>
        <family val="2"/>
        <charset val="162"/>
      </rPr>
      <t>…...…….………………….................................................................................</t>
    </r>
  </si>
  <si>
    <r>
      <t>Uygulanan trafik cezalarının dağılımı</t>
    </r>
    <r>
      <rPr>
        <sz val="11"/>
        <rFont val="Calibri"/>
        <family val="2"/>
        <charset val="162"/>
      </rPr>
      <t>…...…….………………….....................................................................................................</t>
    </r>
  </si>
  <si>
    <t>1. TRAFİK KAZALARI</t>
  </si>
  <si>
    <r>
      <t xml:space="preserve">Trafik kaza ve sonuçlarının </t>
    </r>
    <r>
      <rPr>
        <b/>
        <u/>
        <sz val="11"/>
        <rFont val="Calibri"/>
        <family val="2"/>
        <charset val="162"/>
      </rPr>
      <t>yıllara</t>
    </r>
    <r>
      <rPr>
        <sz val="11"/>
        <rFont val="Calibri"/>
        <family val="2"/>
        <charset val="162"/>
      </rPr>
      <t xml:space="preserve"> göre dağılımı…...…….………………………...……………….............................................</t>
    </r>
  </si>
  <si>
    <r>
      <t xml:space="preserve">Trafik kazalarının (ölümlü-yaralanmalı) </t>
    </r>
    <r>
      <rPr>
        <b/>
        <u/>
        <sz val="11"/>
        <color indexed="8"/>
        <rFont val="Calibri"/>
        <family val="2"/>
        <charset val="162"/>
      </rPr>
      <t xml:space="preserve">araç sayısına göre </t>
    </r>
    <r>
      <rPr>
        <sz val="11"/>
        <color indexed="8"/>
        <rFont val="Calibri"/>
        <family val="2"/>
        <charset val="162"/>
      </rPr>
      <t>türleri</t>
    </r>
    <r>
      <rPr>
        <sz val="11"/>
        <rFont val="Calibri"/>
        <family val="2"/>
        <charset val="162"/>
      </rPr>
      <t>…...…….……………………………………………………………..</t>
    </r>
  </si>
  <si>
    <r>
      <t xml:space="preserve">Trafik kazalarına karışan </t>
    </r>
    <r>
      <rPr>
        <b/>
        <u/>
        <sz val="11"/>
        <color indexed="8"/>
        <rFont val="Calibri"/>
        <family val="2"/>
        <charset val="162"/>
      </rPr>
      <t>araçların cinslerine</t>
    </r>
    <r>
      <rPr>
        <sz val="11"/>
        <color indexed="8"/>
        <rFont val="Calibri"/>
        <family val="2"/>
        <charset val="162"/>
      </rPr>
      <t xml:space="preserve"> göre dağılımı…………………………………………………………………………………….</t>
    </r>
  </si>
  <si>
    <r>
      <t xml:space="preserve">Trafik kaza ve sonuçlarının </t>
    </r>
    <r>
      <rPr>
        <b/>
        <u/>
        <sz val="11"/>
        <color indexed="8"/>
        <rFont val="Calibri"/>
        <family val="2"/>
        <charset val="162"/>
      </rPr>
      <t>illere göre</t>
    </r>
    <r>
      <rPr>
        <b/>
        <sz val="11"/>
        <color indexed="8"/>
        <rFont val="Calibri"/>
        <family val="2"/>
        <charset val="162"/>
      </rPr>
      <t xml:space="preserve"> </t>
    </r>
    <r>
      <rPr>
        <sz val="11"/>
        <color indexed="8"/>
        <rFont val="Calibri"/>
        <family val="2"/>
        <charset val="162"/>
      </rPr>
      <t>dağılımı………………………………………………………………………………………………………</t>
    </r>
  </si>
  <si>
    <t>Ölüm.-Yaralanmalı  Kaza</t>
  </si>
  <si>
    <t>Maddi Hasarlı Kaza</t>
  </si>
  <si>
    <t>YILLAR</t>
  </si>
  <si>
    <t>4-Tüm bilgiler Jandarma trafik sorumluluk bölgesine aittir.</t>
  </si>
  <si>
    <t>OCAK</t>
  </si>
  <si>
    <t>ŞUBAT</t>
  </si>
  <si>
    <t>MART</t>
  </si>
  <si>
    <t>NİSAN</t>
  </si>
  <si>
    <t>MAYIS</t>
  </si>
  <si>
    <t>HAZİRAN</t>
  </si>
  <si>
    <t>TEMMUZ</t>
  </si>
  <si>
    <t>AĞUSTOS</t>
  </si>
  <si>
    <t>EYLÜL</t>
  </si>
  <si>
    <t>EKİM</t>
  </si>
  <si>
    <t>KASIM</t>
  </si>
  <si>
    <t>ARALIK</t>
  </si>
  <si>
    <t>7-8</t>
  </si>
  <si>
    <t>TRAFİK KAZALARINA (Ölümlü-Yaralanmalı)
NEDEN OLAN UNSURLAR</t>
  </si>
  <si>
    <t>TRAFİK KAZALARINA (Ölümlü-Yaralanmalı)
NEDEN OLAN SÜRÜCÜ KUSURLARI</t>
  </si>
  <si>
    <t>TRAFİK KAZALARI VE SONUÇLARININ 
YILLARA GÖRE DAĞILIMI</t>
  </si>
  <si>
    <t>TRAFİK KAZALARI VE SONUÇLARININ 
TÜRLERİNE GÖRE DAĞILIMI</t>
  </si>
  <si>
    <t>ÖLÜMLÜ-YARALANMALI TRAFİK KAZALARININ
OLUŞ ŞEKLİNE GÖRE TÜRLERİ</t>
  </si>
  <si>
    <t>ÖLÜMLÜ-YARALANMALI TRAFİK KAZALARININ
ARAÇ SAYISINA GÖRE TÜRLERİ</t>
  </si>
  <si>
    <t>ÖLÜMLÜ-YARALANMALI TRAFİK KAZALARINA
KARIŞAN ARAÇLARIN CİNSLERİ</t>
  </si>
  <si>
    <t>TRAFİK KAZA VE SONUÇLARININ İLLERE GÖRE DAĞILIMI</t>
  </si>
  <si>
    <t>UYGULANAN TRAFİK CEZALARININ DAĞILIMI</t>
  </si>
  <si>
    <t>Ölümlü-Yaralanmalı  Kaza</t>
  </si>
  <si>
    <t>Trafik güvenliği ile ilgili diğer kurallara uymamak</t>
  </si>
  <si>
    <t>Alkollü olarak araç kullanmak</t>
  </si>
  <si>
    <t>Araç hızını yol, hava ve trafiğin gerektirdiği şartlara uydurmamak</t>
  </si>
  <si>
    <t>Kusurlar</t>
  </si>
  <si>
    <t>ARAÇ CİNSLERİ</t>
  </si>
  <si>
    <t xml:space="preserve">2. TİM FAALİYETLERİ </t>
  </si>
  <si>
    <t>DİĞER TİM FAALİYETLERİ</t>
  </si>
  <si>
    <t>Diğer tim faaliyetleri……………………………………………………………………………………………………………………………………………….</t>
  </si>
  <si>
    <r>
      <t>2</t>
    </r>
    <r>
      <rPr>
        <sz val="11"/>
        <color indexed="8"/>
        <rFont val="Calibri"/>
        <family val="2"/>
        <charset val="162"/>
      </rPr>
      <t xml:space="preserve">-Türkiye İstatistik Kurumu (TÜİK) ile Jandarma Genel Komutanlığı ve  Emniyet Genel Müdürlüğü arasında imzalanan protokoller gereğince; Trafik Kaza İstatistik Yıllıkları, koordineli olarak hazırlanmakta ve TÜİK bünyesinde basım işlemi gerçekleştirilerek, ortak yayın mahiyetinde hizmete sunulmaktadır. Bu yayın hakkında </t>
    </r>
    <r>
      <rPr>
        <u/>
        <sz val="11"/>
        <color indexed="48"/>
        <rFont val="Calibri"/>
        <family val="2"/>
        <charset val="162"/>
      </rPr>
      <t>http://www.tuik.gov.tr</t>
    </r>
    <r>
      <rPr>
        <sz val="11"/>
        <rFont val="Calibri"/>
        <family val="2"/>
        <charset val="162"/>
      </rPr>
      <t xml:space="preserve"> internet adresindeki, “ULAŞTIRMA VE HABERLEŞME” ana başlığı altında bulunan “Trafik İstatistikleri” bölümünden bilgi alınabilecektir. </t>
    </r>
  </si>
  <si>
    <r>
      <t>Trafik kazalarının (ölümlü-yaralanmalı)</t>
    </r>
    <r>
      <rPr>
        <b/>
        <sz val="11"/>
        <rFont val="Calibri"/>
        <family val="2"/>
        <charset val="162"/>
      </rPr>
      <t xml:space="preserve"> </t>
    </r>
    <r>
      <rPr>
        <b/>
        <u/>
        <sz val="11"/>
        <color indexed="8"/>
        <rFont val="Calibri"/>
        <family val="2"/>
        <charset val="162"/>
      </rPr>
      <t>oluş şekline göre</t>
    </r>
    <r>
      <rPr>
        <sz val="11"/>
        <color indexed="8"/>
        <rFont val="Calibri"/>
        <family val="2"/>
        <charset val="162"/>
      </rPr>
      <t xml:space="preserve"> türleri</t>
    </r>
    <r>
      <rPr>
        <sz val="11"/>
        <rFont val="Calibri"/>
        <family val="2"/>
        <charset val="162"/>
      </rPr>
      <t>…...……………...……………………..….………………………….</t>
    </r>
  </si>
  <si>
    <r>
      <t xml:space="preserve">Trafik kazaları ve sonuçlarının </t>
    </r>
    <r>
      <rPr>
        <b/>
        <u/>
        <sz val="11"/>
        <rFont val="Calibri"/>
        <family val="2"/>
        <charset val="162"/>
      </rPr>
      <t>türlerine</t>
    </r>
    <r>
      <rPr>
        <sz val="11"/>
        <rFont val="Calibri"/>
        <family val="2"/>
        <charset val="162"/>
      </rPr>
      <t xml:space="preserve"> göre dağılımı…...…….………………………...………………...........................................</t>
    </r>
  </si>
  <si>
    <t>Yolculara Uygulanan</t>
  </si>
  <si>
    <t>Yayalara Uygulanan</t>
  </si>
  <si>
    <t>Şerit ihlali yapma</t>
  </si>
  <si>
    <r>
      <t xml:space="preserve">118 </t>
    </r>
    <r>
      <rPr>
        <b/>
        <sz val="12"/>
        <color indexed="12"/>
        <rFont val="Calibri"/>
        <family val="2"/>
        <charset val="162"/>
      </rPr>
      <t>(100 Ceza Puanını Doldurma)</t>
    </r>
  </si>
  <si>
    <t>Mah./Cum.S.Kararı İle</t>
  </si>
  <si>
    <r>
      <t>48/5</t>
    </r>
    <r>
      <rPr>
        <b/>
        <sz val="11"/>
        <color indexed="12"/>
        <rFont val="Calibri"/>
        <family val="2"/>
        <charset val="162"/>
      </rPr>
      <t xml:space="preserve"> (Alkollü Olarak Araç Kullanma)</t>
    </r>
  </si>
  <si>
    <r>
      <t>48/8</t>
    </r>
    <r>
      <rPr>
        <b/>
        <sz val="11"/>
        <color indexed="12"/>
        <rFont val="Calibri"/>
        <family val="2"/>
        <charset val="162"/>
      </rPr>
      <t xml:space="preserve"> (Uyuşturucu Madde Alarak Araç Kullanma)</t>
    </r>
  </si>
  <si>
    <r>
      <t>48/9</t>
    </r>
    <r>
      <rPr>
        <b/>
        <sz val="11"/>
        <color indexed="12"/>
        <rFont val="Calibri"/>
        <family val="2"/>
        <charset val="162"/>
      </rPr>
      <t xml:space="preserve"> (Alkol)</t>
    </r>
  </si>
  <si>
    <r>
      <t>48/9</t>
    </r>
    <r>
      <rPr>
        <b/>
        <sz val="11"/>
        <color indexed="12"/>
        <rFont val="Calibri"/>
        <family val="2"/>
        <charset val="162"/>
      </rPr>
      <t xml:space="preserve"> (Uyuşturucu)</t>
    </r>
  </si>
  <si>
    <r>
      <t>Hız</t>
    </r>
    <r>
      <rPr>
        <b/>
        <sz val="11"/>
        <color indexed="12"/>
        <rFont val="Calibri"/>
        <family val="2"/>
        <charset val="162"/>
      </rPr>
      <t xml:space="preserve"> (Geriye Doğru 1 Yıl İçinde Toplamda 5 Defa İhlal Edildiğinde)</t>
    </r>
  </si>
  <si>
    <r>
      <t xml:space="preserve">47/1-B </t>
    </r>
    <r>
      <rPr>
        <b/>
        <sz val="11"/>
        <color indexed="12"/>
        <rFont val="Calibri"/>
        <family val="2"/>
        <charset val="162"/>
      </rPr>
      <t>(Kırmızı Işık Kuralına Uymamak)</t>
    </r>
  </si>
  <si>
    <r>
      <t>67/1-D</t>
    </r>
    <r>
      <rPr>
        <b/>
        <sz val="12"/>
        <color indexed="12"/>
        <rFont val="Calibri"/>
        <family val="2"/>
        <charset val="162"/>
      </rPr>
      <t xml:space="preserve"> </t>
    </r>
    <r>
      <rPr>
        <b/>
        <sz val="11"/>
        <color indexed="12"/>
        <rFont val="Calibri"/>
        <family val="2"/>
        <charset val="162"/>
      </rPr>
      <t>(Aracın Ani Olarak Yönünün Değiştirilmesi)</t>
    </r>
  </si>
  <si>
    <t>Park Etmiş Araca Çarpma</t>
  </si>
  <si>
    <r>
      <t xml:space="preserve">2021 Yılı trafik kaza ve sonuçlarının </t>
    </r>
    <r>
      <rPr>
        <b/>
        <u/>
        <sz val="11"/>
        <rFont val="Calibri"/>
        <family val="2"/>
        <charset val="162"/>
      </rPr>
      <t>aylara</t>
    </r>
    <r>
      <rPr>
        <sz val="11"/>
        <rFont val="Calibri"/>
        <family val="2"/>
        <charset val="162"/>
      </rPr>
      <t xml:space="preserve"> göre dağılımı…...…….………………………...……………….....................................</t>
    </r>
  </si>
  <si>
    <t>Aday Sürücü(75 Ceza Puanını Aşan)</t>
  </si>
  <si>
    <t>Veriler Jandarma Trafik Bilgi Sisteminden güncellenerek alınmaktadır</t>
  </si>
  <si>
    <t>E-SKUTER</t>
  </si>
  <si>
    <t>1-Aylık istatistik bültenleri, ait olduğu dönemi takip eden ayın sonuna kadar yayınlanmaktadır. (Örneğin; Ocak  bülteni Şubat ayı sonuna kadar)</t>
  </si>
  <si>
    <t>2024 YILI TRAFİK KAZALARI VE SONUÇLARININ 
AYLARA GÖRE DAĞILIMI</t>
  </si>
  <si>
    <t>2024 YILLIK</t>
  </si>
  <si>
    <t>2024 AĞUSTOS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</si>
</sst>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4" x14ac:knownFonts="1">
    <font>
      <sz val="10"/>
      <name val="Arial Tur"/>
      <charset val="162"/>
    </font>
    <font>
      <sz val="10"/>
      <name val="Arial Tur"/>
      <charset val="162"/>
    </font>
    <font>
      <sz val="10"/>
      <name val="Arial"/>
      <family val="2"/>
      <charset val="162"/>
    </font>
    <font>
      <sz val="8"/>
      <name val="Arial Tur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sz val="10"/>
      <name val="Arial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MS Sans Serif"/>
      <family val="2"/>
      <charset val="162"/>
    </font>
    <font>
      <sz val="11"/>
      <name val="Calibri"/>
      <family val="2"/>
      <charset val="162"/>
    </font>
    <font>
      <sz val="16"/>
      <color indexed="10"/>
      <name val="Calibri"/>
      <family val="2"/>
      <charset val="162"/>
    </font>
    <font>
      <b/>
      <sz val="16"/>
      <color indexed="12"/>
      <name val="Calibri"/>
      <family val="2"/>
      <charset val="162"/>
    </font>
    <font>
      <b/>
      <sz val="13"/>
      <color indexed="12"/>
      <name val="Calibri"/>
      <family val="2"/>
      <charset val="162"/>
    </font>
    <font>
      <u/>
      <sz val="11"/>
      <color indexed="48"/>
      <name val="Calibri"/>
      <family val="2"/>
      <charset val="162"/>
    </font>
    <font>
      <b/>
      <u/>
      <sz val="11"/>
      <name val="Calibri"/>
      <family val="2"/>
      <charset val="162"/>
    </font>
    <font>
      <b/>
      <sz val="11"/>
      <name val="Calibri"/>
      <family val="2"/>
      <charset val="162"/>
    </font>
    <font>
      <b/>
      <u/>
      <sz val="11"/>
      <color indexed="8"/>
      <name val="Calibri"/>
      <family val="2"/>
      <charset val="162"/>
    </font>
    <font>
      <b/>
      <sz val="12"/>
      <color indexed="12"/>
      <name val="Calibri"/>
      <family val="2"/>
      <charset val="162"/>
    </font>
    <font>
      <b/>
      <sz val="11"/>
      <color indexed="12"/>
      <name val="Calibri"/>
      <family val="2"/>
      <charset val="162"/>
    </font>
    <font>
      <sz val="11"/>
      <color theme="1"/>
      <name val="Calibri"/>
      <family val="2"/>
      <charset val="162"/>
      <scheme val="minor"/>
    </font>
    <font>
      <sz val="10"/>
      <name val="Calibri"/>
      <family val="2"/>
      <charset val="162"/>
      <scheme val="minor"/>
    </font>
    <font>
      <sz val="13"/>
      <name val="Calibri"/>
      <family val="2"/>
      <charset val="162"/>
      <scheme val="minor"/>
    </font>
    <font>
      <b/>
      <sz val="14"/>
      <color indexed="12"/>
      <name val="Calibri"/>
      <family val="2"/>
      <charset val="162"/>
      <scheme val="minor"/>
    </font>
    <font>
      <sz val="12"/>
      <name val="Calibri"/>
      <family val="2"/>
      <charset val="162"/>
      <scheme val="minor"/>
    </font>
    <font>
      <sz val="12"/>
      <color indexed="10"/>
      <name val="Calibri"/>
      <family val="2"/>
      <charset val="162"/>
      <scheme val="minor"/>
    </font>
    <font>
      <b/>
      <sz val="15"/>
      <color indexed="12"/>
      <name val="Calibri"/>
      <family val="2"/>
      <charset val="162"/>
      <scheme val="minor"/>
    </font>
    <font>
      <b/>
      <sz val="13"/>
      <name val="Calibri"/>
      <family val="2"/>
      <charset val="162"/>
      <scheme val="minor"/>
    </font>
    <font>
      <b/>
      <sz val="16"/>
      <name val="Calibri"/>
      <family val="2"/>
      <charset val="162"/>
      <scheme val="minor"/>
    </font>
    <font>
      <b/>
      <sz val="10"/>
      <name val="Calibri"/>
      <family val="2"/>
      <charset val="162"/>
      <scheme val="minor"/>
    </font>
    <font>
      <b/>
      <sz val="11"/>
      <color indexed="8"/>
      <name val="Calibri"/>
      <family val="2"/>
      <charset val="162"/>
      <scheme val="minor"/>
    </font>
    <font>
      <b/>
      <sz val="11"/>
      <color rgb="FFC00000"/>
      <name val="Calibri"/>
      <family val="2"/>
      <charset val="162"/>
      <scheme val="minor"/>
    </font>
    <font>
      <b/>
      <sz val="4"/>
      <color indexed="12"/>
      <name val="Calibri"/>
      <family val="2"/>
      <charset val="162"/>
      <scheme val="minor"/>
    </font>
    <font>
      <sz val="11"/>
      <name val="Calibri"/>
      <family val="2"/>
      <charset val="162"/>
      <scheme val="minor"/>
    </font>
    <font>
      <sz val="11"/>
      <color indexed="8"/>
      <name val="Calibri"/>
      <family val="2"/>
      <charset val="162"/>
      <scheme val="minor"/>
    </font>
    <font>
      <sz val="4"/>
      <color indexed="8"/>
      <name val="Calibri"/>
      <family val="2"/>
      <charset val="162"/>
      <scheme val="minor"/>
    </font>
    <font>
      <b/>
      <sz val="10"/>
      <color rgb="FF0000FF"/>
      <name val="Calibri"/>
      <family val="2"/>
      <charset val="162"/>
      <scheme val="minor"/>
    </font>
    <font>
      <b/>
      <sz val="10"/>
      <color rgb="FFFF0000"/>
      <name val="Calibri"/>
      <family val="2"/>
      <charset val="162"/>
      <scheme val="minor"/>
    </font>
    <font>
      <b/>
      <sz val="10"/>
      <color rgb="FFC00000"/>
      <name val="Calibri"/>
      <family val="2"/>
      <charset val="162"/>
      <scheme val="minor"/>
    </font>
    <font>
      <b/>
      <sz val="13"/>
      <color rgb="FF0000CC"/>
      <name val="Calibri"/>
      <family val="2"/>
      <charset val="162"/>
      <scheme val="minor"/>
    </font>
    <font>
      <b/>
      <sz val="14"/>
      <color rgb="FF0000CC"/>
      <name val="Calibri"/>
      <family val="2"/>
      <charset val="162"/>
      <scheme val="minor"/>
    </font>
    <font>
      <sz val="14"/>
      <name val="Calibri"/>
      <family val="2"/>
      <charset val="162"/>
      <scheme val="minor"/>
    </font>
    <font>
      <b/>
      <sz val="14"/>
      <name val="Calibri"/>
      <family val="2"/>
      <charset val="162"/>
      <scheme val="minor"/>
    </font>
    <font>
      <b/>
      <sz val="14"/>
      <color rgb="FFC00000"/>
      <name val="Calibri"/>
      <family val="2"/>
      <charset val="162"/>
      <scheme val="minor"/>
    </font>
    <font>
      <b/>
      <sz val="14"/>
      <color rgb="FF0000FF"/>
      <name val="Calibri"/>
      <family val="2"/>
      <charset val="162"/>
      <scheme val="minor"/>
    </font>
    <font>
      <b/>
      <sz val="12"/>
      <color indexed="12"/>
      <name val="Calibri"/>
      <family val="2"/>
      <charset val="162"/>
      <scheme val="minor"/>
    </font>
    <font>
      <b/>
      <sz val="12"/>
      <color rgb="FFC00000"/>
      <name val="Calibri"/>
      <family val="2"/>
      <charset val="162"/>
      <scheme val="minor"/>
    </font>
    <font>
      <b/>
      <sz val="12"/>
      <color indexed="8"/>
      <name val="Calibri"/>
      <family val="2"/>
      <charset val="162"/>
      <scheme val="minor"/>
    </font>
    <font>
      <b/>
      <sz val="12"/>
      <name val="Calibri"/>
      <family val="2"/>
      <charset val="162"/>
      <scheme val="minor"/>
    </font>
    <font>
      <b/>
      <sz val="13"/>
      <color indexed="12"/>
      <name val="Calibri"/>
      <family val="2"/>
      <charset val="162"/>
      <scheme val="minor"/>
    </font>
    <font>
      <b/>
      <sz val="13"/>
      <color rgb="FFC00000"/>
      <name val="Calibri"/>
      <family val="2"/>
      <charset val="162"/>
      <scheme val="minor"/>
    </font>
    <font>
      <sz val="15"/>
      <name val="Calibri"/>
      <family val="2"/>
      <charset val="162"/>
      <scheme val="minor"/>
    </font>
    <font>
      <b/>
      <sz val="18"/>
      <color rgb="FFC00000"/>
      <name val="Calibri"/>
      <family val="2"/>
      <charset val="162"/>
      <scheme val="minor"/>
    </font>
    <font>
      <b/>
      <sz val="18"/>
      <color rgb="FF0000CC"/>
      <name val="Calibri"/>
      <family val="2"/>
      <charset val="162"/>
      <scheme val="minor"/>
    </font>
    <font>
      <b/>
      <u/>
      <sz val="14"/>
      <name val="Calibri"/>
      <family val="2"/>
      <charset val="162"/>
      <scheme val="minor"/>
    </font>
    <font>
      <b/>
      <sz val="16"/>
      <color rgb="FFC00000"/>
      <name val="Calibri"/>
      <family val="2"/>
      <charset val="162"/>
      <scheme val="minor"/>
    </font>
    <font>
      <b/>
      <sz val="16"/>
      <color rgb="FF0000FF"/>
      <name val="Calibri"/>
      <family val="2"/>
      <charset val="162"/>
      <scheme val="minor"/>
    </font>
    <font>
      <b/>
      <sz val="15"/>
      <color rgb="FF0000CC"/>
      <name val="Calibri"/>
      <family val="2"/>
      <charset val="162"/>
      <scheme val="minor"/>
    </font>
    <font>
      <b/>
      <sz val="20"/>
      <color indexed="12"/>
      <name val="Calibri"/>
      <family val="2"/>
      <charset val="162"/>
      <scheme val="minor"/>
    </font>
    <font>
      <b/>
      <sz val="16"/>
      <color theme="1"/>
      <name val="Calibri"/>
      <family val="2"/>
      <charset val="162"/>
      <scheme val="minor"/>
    </font>
    <font>
      <sz val="10"/>
      <color rgb="FFFF0000"/>
      <name val="Calibri"/>
      <family val="2"/>
      <charset val="162"/>
      <scheme val="minor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9"/>
        <bgColor indexed="64"/>
      </patternFill>
    </fill>
    <fill>
      <patternFill patternType="solid">
        <fgColor rgb="FFE2E2E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9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1" applyNumberFormat="0" applyFill="0" applyAlignment="0" applyProtection="0"/>
    <xf numFmtId="0" fontId="9" fillId="0" borderId="2" applyNumberFormat="0" applyFill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1" fillId="0" borderId="0" applyNumberFormat="0" applyFill="0" applyBorder="0" applyAlignment="0" applyProtection="0"/>
    <xf numFmtId="0" fontId="13" fillId="16" borderId="5" applyNumberFormat="0" applyAlignment="0" applyProtection="0"/>
    <xf numFmtId="0" fontId="14" fillId="7" borderId="6" applyNumberFormat="0" applyAlignment="0" applyProtection="0"/>
    <xf numFmtId="0" fontId="15" fillId="16" borderId="6" applyNumberFormat="0" applyAlignment="0" applyProtection="0"/>
    <xf numFmtId="0" fontId="16" fillId="17" borderId="7" applyNumberFormat="0" applyAlignment="0" applyProtection="0"/>
    <xf numFmtId="0" fontId="17" fillId="4" borderId="0" applyNumberFormat="0" applyBorder="0" applyAlignment="0" applyProtection="0"/>
    <xf numFmtId="0" fontId="18" fillId="3" borderId="0" applyNumberFormat="0" applyBorder="0" applyAlignment="0" applyProtection="0"/>
    <xf numFmtId="0" fontId="2" fillId="0" borderId="0"/>
    <xf numFmtId="0" fontId="33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2" fillId="18" borderId="8" applyNumberFormat="0" applyFont="0" applyAlignment="0" applyProtection="0"/>
    <xf numFmtId="0" fontId="19" fillId="19" borderId="0" applyNumberFormat="0" applyBorder="0" applyAlignment="0" applyProtection="0"/>
    <xf numFmtId="0" fontId="20" fillId="0" borderId="9" applyNumberFormat="0" applyFill="0" applyAlignment="0" applyProtection="0"/>
    <xf numFmtId="0" fontId="21" fillId="0" borderId="0" applyNumberFormat="0" applyFill="0" applyBorder="0" applyAlignment="0" applyProtection="0"/>
    <xf numFmtId="38" fontId="22" fillId="0" borderId="0" applyFont="0" applyFill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23" borderId="0" applyNumberFormat="0" applyBorder="0" applyAlignment="0" applyProtection="0"/>
  </cellStyleXfs>
  <cellXfs count="169">
    <xf numFmtId="0" fontId="0" fillId="0" borderId="0" xfId="0"/>
    <xf numFmtId="0" fontId="1" fillId="0" borderId="0" xfId="35"/>
    <xf numFmtId="0" fontId="0" fillId="0" borderId="0" xfId="0" applyAlignment="1">
      <alignment vertical="center"/>
    </xf>
    <xf numFmtId="0" fontId="34" fillId="0" borderId="0" xfId="36" applyFont="1" applyAlignment="1">
      <alignment horizontal="center" vertical="center"/>
    </xf>
    <xf numFmtId="0" fontId="35" fillId="0" borderId="0" xfId="36" applyFont="1" applyAlignment="1">
      <alignment horizontal="center" vertical="center"/>
    </xf>
    <xf numFmtId="0" fontId="35" fillId="0" borderId="0" xfId="36" applyFont="1" applyAlignment="1">
      <alignment vertical="center"/>
    </xf>
    <xf numFmtId="0" fontId="34" fillId="0" borderId="0" xfId="36" applyFont="1" applyAlignment="1">
      <alignment vertical="center"/>
    </xf>
    <xf numFmtId="0" fontId="35" fillId="0" borderId="0" xfId="36" applyFont="1" applyBorder="1" applyAlignment="1">
      <alignment vertical="center"/>
    </xf>
    <xf numFmtId="0" fontId="35" fillId="0" borderId="0" xfId="36" applyFont="1" applyBorder="1" applyAlignment="1">
      <alignment horizontal="center" vertical="center"/>
    </xf>
    <xf numFmtId="0" fontId="34" fillId="0" borderId="0" xfId="0" applyFont="1" applyAlignment="1">
      <alignment vertical="center"/>
    </xf>
    <xf numFmtId="0" fontId="36" fillId="24" borderId="0" xfId="0" applyFont="1" applyFill="1" applyBorder="1" applyAlignment="1">
      <alignment horizontal="left" vertical="center"/>
    </xf>
    <xf numFmtId="0" fontId="37" fillId="24" borderId="0" xfId="0" applyFont="1" applyFill="1" applyBorder="1" applyAlignment="1">
      <alignment horizontal="left" vertical="center"/>
    </xf>
    <xf numFmtId="0" fontId="38" fillId="0" borderId="0" xfId="0" applyFont="1" applyBorder="1" applyAlignment="1">
      <alignment horizontal="justify" vertical="center" wrapText="1"/>
    </xf>
    <xf numFmtId="0" fontId="39" fillId="0" borderId="0" xfId="0" applyFont="1" applyFill="1" applyBorder="1" applyAlignment="1">
      <alignment horizontal="center" vertical="center" wrapText="1"/>
    </xf>
    <xf numFmtId="0" fontId="39" fillId="0" borderId="0" xfId="0" applyFont="1" applyFill="1" applyBorder="1" applyAlignment="1">
      <alignment horizontal="center" vertical="center"/>
    </xf>
    <xf numFmtId="3" fontId="34" fillId="0" borderId="0" xfId="0" applyNumberFormat="1" applyFont="1" applyAlignment="1">
      <alignment vertical="center"/>
    </xf>
    <xf numFmtId="0" fontId="34" fillId="0" borderId="0" xfId="0" applyFont="1" applyBorder="1" applyAlignment="1">
      <alignment vertical="center"/>
    </xf>
    <xf numFmtId="0" fontId="35" fillId="0" borderId="0" xfId="37" applyFont="1" applyAlignment="1">
      <alignment vertical="center"/>
    </xf>
    <xf numFmtId="3" fontId="40" fillId="0" borderId="0" xfId="37" applyNumberFormat="1" applyFont="1" applyBorder="1" applyAlignment="1">
      <alignment horizontal="center" vertical="center"/>
    </xf>
    <xf numFmtId="0" fontId="35" fillId="0" borderId="0" xfId="37" applyFont="1" applyAlignment="1">
      <alignment horizontal="left" vertical="center"/>
    </xf>
    <xf numFmtId="0" fontId="35" fillId="0" borderId="0" xfId="37" applyFont="1" applyBorder="1" applyAlignment="1">
      <alignment horizontal="left" vertical="center"/>
    </xf>
    <xf numFmtId="0" fontId="40" fillId="0" borderId="0" xfId="37" applyFont="1" applyAlignment="1">
      <alignment vertical="center"/>
    </xf>
    <xf numFmtId="1" fontId="35" fillId="0" borderId="0" xfId="37" applyNumberFormat="1" applyFont="1" applyAlignment="1">
      <alignment horizontal="right" vertical="center"/>
    </xf>
    <xf numFmtId="0" fontId="35" fillId="0" borderId="0" xfId="37" applyFont="1" applyAlignment="1">
      <alignment horizontal="right" vertical="center"/>
    </xf>
    <xf numFmtId="3" fontId="35" fillId="0" borderId="0" xfId="37" applyNumberFormat="1" applyFont="1" applyAlignment="1">
      <alignment horizontal="right" vertical="center"/>
    </xf>
    <xf numFmtId="0" fontId="41" fillId="0" borderId="0" xfId="0" applyFont="1" applyBorder="1" applyAlignment="1">
      <alignment horizontal="center" vertical="center"/>
    </xf>
    <xf numFmtId="0" fontId="42" fillId="0" borderId="0" xfId="0" applyFont="1" applyAlignment="1">
      <alignment vertical="center"/>
    </xf>
    <xf numFmtId="0" fontId="34" fillId="0" borderId="0" xfId="0" applyFont="1" applyFill="1" applyAlignment="1">
      <alignment vertical="center"/>
    </xf>
    <xf numFmtId="0" fontId="1" fillId="25" borderId="10" xfId="35" applyFill="1" applyBorder="1"/>
    <xf numFmtId="0" fontId="1" fillId="25" borderId="11" xfId="35" applyFill="1" applyBorder="1"/>
    <xf numFmtId="0" fontId="1" fillId="25" borderId="13" xfId="35" applyFill="1" applyBorder="1"/>
    <xf numFmtId="0" fontId="1" fillId="25" borderId="0" xfId="35" applyFill="1" applyBorder="1"/>
    <xf numFmtId="0" fontId="1" fillId="25" borderId="15" xfId="35" applyFill="1" applyBorder="1"/>
    <xf numFmtId="0" fontId="1" fillId="25" borderId="16" xfId="35" applyFill="1" applyBorder="1"/>
    <xf numFmtId="0" fontId="43" fillId="0" borderId="0" xfId="0" applyFont="1" applyAlignment="1">
      <alignment horizontal="justify" vertical="center"/>
    </xf>
    <xf numFmtId="0" fontId="39" fillId="0" borderId="0" xfId="0" applyFont="1" applyAlignment="1">
      <alignment horizontal="justify" vertical="center"/>
    </xf>
    <xf numFmtId="0" fontId="44" fillId="0" borderId="0" xfId="0" applyFont="1" applyAlignment="1">
      <alignment horizontal="justify" vertical="center"/>
    </xf>
    <xf numFmtId="0" fontId="45" fillId="0" borderId="0" xfId="0" applyFont="1" applyAlignment="1">
      <alignment horizontal="justify" vertical="center"/>
    </xf>
    <xf numFmtId="0" fontId="46" fillId="0" borderId="0" xfId="0" applyFont="1" applyAlignment="1">
      <alignment horizontal="left" vertical="center"/>
    </xf>
    <xf numFmtId="0" fontId="42" fillId="0" borderId="0" xfId="0" applyFont="1" applyAlignment="1">
      <alignment horizontal="left" vertical="center"/>
    </xf>
    <xf numFmtId="0" fontId="47" fillId="0" borderId="0" xfId="0" applyFont="1" applyAlignment="1">
      <alignment horizontal="left" vertical="center"/>
    </xf>
    <xf numFmtId="49" fontId="42" fillId="0" borderId="0" xfId="0" applyNumberFormat="1" applyFont="1" applyAlignment="1">
      <alignment horizontal="left" vertical="center"/>
    </xf>
    <xf numFmtId="0" fontId="48" fillId="0" borderId="0" xfId="0" applyFont="1" applyAlignment="1">
      <alignment horizontal="justify" vertical="center"/>
    </xf>
    <xf numFmtId="0" fontId="49" fillId="0" borderId="18" xfId="36" applyFont="1" applyBorder="1" applyAlignment="1">
      <alignment horizontal="center" vertical="center"/>
    </xf>
    <xf numFmtId="3" fontId="34" fillId="0" borderId="18" xfId="36" applyNumberFormat="1" applyFont="1" applyBorder="1" applyAlignment="1">
      <alignment horizontal="center" vertical="center"/>
    </xf>
    <xf numFmtId="0" fontId="50" fillId="26" borderId="18" xfId="36" applyFont="1" applyFill="1" applyBorder="1" applyAlignment="1">
      <alignment horizontal="center" vertical="center"/>
    </xf>
    <xf numFmtId="0" fontId="50" fillId="26" borderId="18" xfId="36" applyFont="1" applyFill="1" applyBorder="1" applyAlignment="1">
      <alignment horizontal="center" vertical="center" wrapText="1"/>
    </xf>
    <xf numFmtId="0" fontId="44" fillId="26" borderId="18" xfId="36" applyFont="1" applyFill="1" applyBorder="1" applyAlignment="1">
      <alignment horizontal="center" vertical="center"/>
    </xf>
    <xf numFmtId="3" fontId="44" fillId="26" borderId="18" xfId="36" applyNumberFormat="1" applyFont="1" applyFill="1" applyBorder="1" applyAlignment="1">
      <alignment horizontal="center" vertical="center"/>
    </xf>
    <xf numFmtId="0" fontId="51" fillId="26" borderId="18" xfId="36" applyFont="1" applyFill="1" applyBorder="1" applyAlignment="1">
      <alignment horizontal="center" vertical="center"/>
    </xf>
    <xf numFmtId="0" fontId="51" fillId="26" borderId="18" xfId="36" applyFont="1" applyFill="1" applyBorder="1" applyAlignment="1">
      <alignment horizontal="center" vertical="center" wrapText="1"/>
    </xf>
    <xf numFmtId="0" fontId="52" fillId="0" borderId="18" xfId="36" applyFont="1" applyBorder="1" applyAlignment="1">
      <alignment horizontal="left" vertical="center"/>
    </xf>
    <xf numFmtId="3" fontId="40" fillId="0" borderId="18" xfId="36" applyNumberFormat="1" applyFont="1" applyBorder="1" applyAlignment="1">
      <alignment horizontal="center" vertical="center"/>
    </xf>
    <xf numFmtId="3" fontId="35" fillId="0" borderId="18" xfId="36" applyNumberFormat="1" applyFont="1" applyBorder="1" applyAlignment="1">
      <alignment horizontal="center" vertical="center"/>
    </xf>
    <xf numFmtId="0" fontId="40" fillId="26" borderId="18" xfId="36" applyFont="1" applyFill="1" applyBorder="1" applyAlignment="1">
      <alignment horizontal="center" vertical="center" wrapText="1"/>
    </xf>
    <xf numFmtId="0" fontId="40" fillId="26" borderId="18" xfId="36" applyFont="1" applyFill="1" applyBorder="1" applyAlignment="1">
      <alignment horizontal="center" vertical="center"/>
    </xf>
    <xf numFmtId="0" fontId="36" fillId="0" borderId="18" xfId="0" applyFont="1" applyBorder="1" applyAlignment="1">
      <alignment vertical="center"/>
    </xf>
    <xf numFmtId="0" fontId="53" fillId="0" borderId="18" xfId="34" applyFont="1" applyBorder="1" applyAlignment="1">
      <alignment vertical="center"/>
    </xf>
    <xf numFmtId="3" fontId="54" fillId="0" borderId="18" xfId="34" applyNumberFormat="1" applyFont="1" applyBorder="1" applyAlignment="1">
      <alignment horizontal="center" vertical="center"/>
    </xf>
    <xf numFmtId="3" fontId="55" fillId="0" borderId="18" xfId="34" applyNumberFormat="1" applyFont="1" applyBorder="1" applyAlignment="1">
      <alignment horizontal="center" vertical="center"/>
    </xf>
    <xf numFmtId="0" fontId="56" fillId="26" borderId="18" xfId="0" applyFont="1" applyFill="1" applyBorder="1" applyAlignment="1">
      <alignment horizontal="center" vertical="center"/>
    </xf>
    <xf numFmtId="0" fontId="57" fillId="26" borderId="18" xfId="0" applyFont="1" applyFill="1" applyBorder="1" applyAlignment="1">
      <alignment horizontal="centerContinuous" vertical="center"/>
    </xf>
    <xf numFmtId="0" fontId="58" fillId="26" borderId="18" xfId="0" applyFont="1" applyFill="1" applyBorder="1" applyAlignment="1">
      <alignment vertical="center"/>
    </xf>
    <xf numFmtId="0" fontId="59" fillId="26" borderId="18" xfId="0" applyFont="1" applyFill="1" applyBorder="1" applyAlignment="1">
      <alignment horizontal="center" vertical="center"/>
    </xf>
    <xf numFmtId="0" fontId="58" fillId="26" borderId="18" xfId="0" applyFont="1" applyFill="1" applyBorder="1" applyAlignment="1">
      <alignment horizontal="centerContinuous" vertical="center"/>
    </xf>
    <xf numFmtId="0" fontId="60" fillId="0" borderId="18" xfId="0" applyFont="1" applyBorder="1" applyAlignment="1">
      <alignment vertical="center"/>
    </xf>
    <xf numFmtId="0" fontId="58" fillId="26" borderId="18" xfId="34" applyFont="1" applyFill="1" applyBorder="1" applyAlignment="1">
      <alignment vertical="center"/>
    </xf>
    <xf numFmtId="0" fontId="46" fillId="0" borderId="18" xfId="0" applyFont="1" applyBorder="1" applyAlignment="1">
      <alignment vertical="center" wrapText="1"/>
    </xf>
    <xf numFmtId="0" fontId="46" fillId="0" borderId="0" xfId="0" applyFont="1" applyAlignment="1">
      <alignment vertical="center"/>
    </xf>
    <xf numFmtId="0" fontId="46" fillId="0" borderId="18" xfId="0" applyFont="1" applyBorder="1" applyAlignment="1">
      <alignment vertical="center"/>
    </xf>
    <xf numFmtId="0" fontId="46" fillId="0" borderId="18" xfId="0" applyFont="1" applyFill="1" applyBorder="1" applyAlignment="1">
      <alignment horizontal="left" vertical="center" wrapText="1"/>
    </xf>
    <xf numFmtId="0" fontId="46" fillId="0" borderId="18" xfId="0" applyFont="1" applyFill="1" applyBorder="1" applyAlignment="1">
      <alignment horizontal="left" vertical="center"/>
    </xf>
    <xf numFmtId="0" fontId="39" fillId="0" borderId="19" xfId="0" applyFont="1" applyFill="1" applyBorder="1" applyAlignment="1">
      <alignment horizontal="center" vertical="center" wrapText="1"/>
    </xf>
    <xf numFmtId="0" fontId="36" fillId="0" borderId="18" xfId="0" applyFont="1" applyBorder="1" applyAlignment="1">
      <alignment horizontal="left" vertical="center"/>
    </xf>
    <xf numFmtId="3" fontId="54" fillId="0" borderId="18" xfId="0" applyNumberFormat="1" applyFont="1" applyBorder="1" applyAlignment="1">
      <alignment horizontal="center" vertical="center"/>
    </xf>
    <xf numFmtId="0" fontId="56" fillId="26" borderId="18" xfId="0" applyFont="1" applyFill="1" applyBorder="1" applyAlignment="1">
      <alignment vertical="center"/>
    </xf>
    <xf numFmtId="0" fontId="56" fillId="26" borderId="18" xfId="0" applyFont="1" applyFill="1" applyBorder="1" applyAlignment="1">
      <alignment horizontal="left" vertical="center"/>
    </xf>
    <xf numFmtId="3" fontId="56" fillId="26" borderId="18" xfId="0" applyNumberFormat="1" applyFont="1" applyFill="1" applyBorder="1" applyAlignment="1">
      <alignment horizontal="center" vertical="center"/>
    </xf>
    <xf numFmtId="0" fontId="62" fillId="0" borderId="18" xfId="37" applyFont="1" applyBorder="1" applyAlignment="1">
      <alignment horizontal="left" vertical="center"/>
    </xf>
    <xf numFmtId="3" fontId="62" fillId="0" borderId="18" xfId="37" applyNumberFormat="1" applyFont="1" applyBorder="1" applyAlignment="1">
      <alignment horizontal="left" vertical="center"/>
    </xf>
    <xf numFmtId="0" fontId="63" fillId="0" borderId="20" xfId="37" applyFont="1" applyFill="1" applyBorder="1" applyAlignment="1">
      <alignment horizontal="center" vertical="center" wrapText="1"/>
    </xf>
    <xf numFmtId="3" fontId="40" fillId="0" borderId="20" xfId="37" applyNumberFormat="1" applyFont="1" applyBorder="1" applyAlignment="1">
      <alignment horizontal="center" vertical="center"/>
    </xf>
    <xf numFmtId="3" fontId="63" fillId="26" borderId="18" xfId="37" applyNumberFormat="1" applyFont="1" applyFill="1" applyBorder="1" applyAlignment="1">
      <alignment horizontal="left" vertical="center"/>
    </xf>
    <xf numFmtId="0" fontId="63" fillId="26" borderId="18" xfId="37" applyFont="1" applyFill="1" applyBorder="1" applyAlignment="1">
      <alignment horizontal="center" vertical="center" wrapText="1"/>
    </xf>
    <xf numFmtId="0" fontId="63" fillId="26" borderId="18" xfId="37" applyFont="1" applyFill="1" applyBorder="1" applyAlignment="1">
      <alignment horizontal="center" vertical="center"/>
    </xf>
    <xf numFmtId="0" fontId="36" fillId="27" borderId="18" xfId="0" applyFont="1" applyFill="1" applyBorder="1" applyAlignment="1">
      <alignment horizontal="left" vertical="center"/>
    </xf>
    <xf numFmtId="0" fontId="44" fillId="26" borderId="18" xfId="34" applyFont="1" applyFill="1" applyBorder="1" applyAlignment="1">
      <alignment vertical="center"/>
    </xf>
    <xf numFmtId="3" fontId="35" fillId="0" borderId="18" xfId="37" applyNumberFormat="1" applyFont="1" applyBorder="1" applyAlignment="1">
      <alignment horizontal="center" vertical="center"/>
    </xf>
    <xf numFmtId="3" fontId="46" fillId="0" borderId="0" xfId="0" applyNumberFormat="1" applyFont="1" applyAlignment="1">
      <alignment vertical="center"/>
    </xf>
    <xf numFmtId="3" fontId="34" fillId="27" borderId="18" xfId="36" applyNumberFormat="1" applyFont="1" applyFill="1" applyBorder="1" applyAlignment="1">
      <alignment horizontal="center" vertical="center"/>
    </xf>
    <xf numFmtId="0" fontId="49" fillId="27" borderId="18" xfId="36" applyFont="1" applyFill="1" applyBorder="1" applyAlignment="1">
      <alignment horizontal="center" vertical="center"/>
    </xf>
    <xf numFmtId="0" fontId="73" fillId="0" borderId="0" xfId="0" applyFont="1" applyAlignment="1">
      <alignment vertical="center"/>
    </xf>
    <xf numFmtId="3" fontId="63" fillId="26" borderId="18" xfId="37" applyNumberFormat="1" applyFont="1" applyFill="1" applyBorder="1" applyAlignment="1">
      <alignment horizontal="center" vertical="center"/>
    </xf>
    <xf numFmtId="3" fontId="37" fillId="27" borderId="18" xfId="34" applyNumberFormat="1" applyFont="1" applyFill="1" applyBorder="1" applyAlignment="1">
      <alignment horizontal="center" vertical="center"/>
    </xf>
    <xf numFmtId="3" fontId="61" fillId="26" borderId="18" xfId="34" applyNumberFormat="1" applyFont="1" applyFill="1" applyBorder="1" applyAlignment="1">
      <alignment horizontal="center" vertical="center"/>
    </xf>
    <xf numFmtId="0" fontId="35" fillId="27" borderId="0" xfId="37" applyFont="1" applyFill="1" applyAlignment="1">
      <alignment horizontal="right" vertical="center"/>
    </xf>
    <xf numFmtId="3" fontId="35" fillId="27" borderId="0" xfId="37" applyNumberFormat="1" applyFont="1" applyFill="1" applyAlignment="1">
      <alignment horizontal="right" vertical="center"/>
    </xf>
    <xf numFmtId="0" fontId="65" fillId="0" borderId="0" xfId="0" applyFont="1" applyAlignment="1">
      <alignment horizontal="center" vertical="center"/>
    </xf>
    <xf numFmtId="0" fontId="65" fillId="0" borderId="0" xfId="0" applyFont="1" applyAlignment="1">
      <alignment vertical="center"/>
    </xf>
    <xf numFmtId="0" fontId="1" fillId="29" borderId="11" xfId="35" applyFill="1" applyBorder="1"/>
    <xf numFmtId="0" fontId="1" fillId="29" borderId="12" xfId="35" applyFill="1" applyBorder="1"/>
    <xf numFmtId="0" fontId="1" fillId="29" borderId="0" xfId="35" applyFill="1" applyBorder="1"/>
    <xf numFmtId="0" fontId="1" fillId="29" borderId="14" xfId="35" applyFill="1" applyBorder="1"/>
    <xf numFmtId="0" fontId="1" fillId="29" borderId="16" xfId="35" applyFill="1" applyBorder="1"/>
    <xf numFmtId="0" fontId="1" fillId="29" borderId="17" xfId="35" applyFill="1" applyBorder="1"/>
    <xf numFmtId="3" fontId="34" fillId="0" borderId="0" xfId="36" applyNumberFormat="1" applyFont="1" applyAlignment="1">
      <alignment vertical="center"/>
    </xf>
    <xf numFmtId="0" fontId="63" fillId="27" borderId="18" xfId="37" applyFont="1" applyFill="1" applyBorder="1" applyAlignment="1">
      <alignment horizontal="center" vertical="center" wrapText="1"/>
    </xf>
    <xf numFmtId="0" fontId="56" fillId="27" borderId="18" xfId="0" applyFont="1" applyFill="1" applyBorder="1" applyAlignment="1">
      <alignment vertical="center"/>
    </xf>
    <xf numFmtId="0" fontId="56" fillId="27" borderId="18" xfId="0" applyFont="1" applyFill="1" applyBorder="1" applyAlignment="1">
      <alignment horizontal="center" vertical="center"/>
    </xf>
    <xf numFmtId="0" fontId="36" fillId="27" borderId="18" xfId="0" applyFont="1" applyFill="1" applyBorder="1" applyAlignment="1">
      <alignment horizontal="center" vertical="center"/>
    </xf>
    <xf numFmtId="0" fontId="55" fillId="27" borderId="18" xfId="0" applyFont="1" applyFill="1" applyBorder="1" applyAlignment="1">
      <alignment horizontal="left" vertical="center"/>
    </xf>
    <xf numFmtId="3" fontId="54" fillId="27" borderId="18" xfId="0" applyNumberFormat="1" applyFont="1" applyFill="1" applyBorder="1" applyAlignment="1">
      <alignment horizontal="center" vertical="center"/>
    </xf>
    <xf numFmtId="3" fontId="36" fillId="27" borderId="18" xfId="0" applyNumberFormat="1" applyFont="1" applyFill="1" applyBorder="1" applyAlignment="1">
      <alignment horizontal="center" vertical="center"/>
    </xf>
    <xf numFmtId="0" fontId="34" fillId="27" borderId="0" xfId="0" applyFont="1" applyFill="1" applyAlignment="1">
      <alignment vertical="center"/>
    </xf>
    <xf numFmtId="0" fontId="56" fillId="27" borderId="18" xfId="0" applyFont="1" applyFill="1" applyBorder="1" applyAlignment="1">
      <alignment horizontal="left" vertical="center"/>
    </xf>
    <xf numFmtId="0" fontId="36" fillId="27" borderId="18" xfId="0" applyFont="1" applyFill="1" applyBorder="1" applyAlignment="1">
      <alignment vertical="center" wrapText="1"/>
    </xf>
    <xf numFmtId="3" fontId="64" fillId="27" borderId="18" xfId="0" applyNumberFormat="1" applyFont="1" applyFill="1" applyBorder="1" applyAlignment="1">
      <alignment horizontal="center" vertical="center"/>
    </xf>
    <xf numFmtId="0" fontId="34" fillId="27" borderId="0" xfId="36" applyFont="1" applyFill="1" applyAlignment="1">
      <alignment vertical="center"/>
    </xf>
    <xf numFmtId="3" fontId="34" fillId="27" borderId="0" xfId="36" applyNumberFormat="1" applyFont="1" applyFill="1" applyAlignment="1">
      <alignment vertical="center"/>
    </xf>
    <xf numFmtId="3" fontId="56" fillId="30" borderId="18" xfId="34" applyNumberFormat="1" applyFont="1" applyFill="1" applyBorder="1" applyAlignment="1">
      <alignment horizontal="center" vertical="center"/>
    </xf>
    <xf numFmtId="3" fontId="55" fillId="30" borderId="18" xfId="34" applyNumberFormat="1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left"/>
    </xf>
    <xf numFmtId="0" fontId="35" fillId="27" borderId="18" xfId="0" applyNumberFormat="1" applyFont="1" applyFill="1" applyBorder="1" applyAlignment="1">
      <alignment horizontal="center" vertical="center"/>
    </xf>
    <xf numFmtId="0" fontId="0" fillId="30" borderId="18" xfId="0" applyNumberFormat="1" applyFill="1" applyBorder="1" applyAlignment="1">
      <alignment horizontal="center" vertical="center"/>
    </xf>
    <xf numFmtId="3" fontId="63" fillId="30" borderId="18" xfId="37" applyNumberFormat="1" applyFont="1" applyFill="1" applyBorder="1" applyAlignment="1">
      <alignment horizontal="center" vertical="center"/>
    </xf>
    <xf numFmtId="0" fontId="52" fillId="27" borderId="18" xfId="36" applyFont="1" applyFill="1" applyBorder="1" applyAlignment="1">
      <alignment horizontal="left" vertical="center"/>
    </xf>
    <xf numFmtId="3" fontId="35" fillId="27" borderId="18" xfId="36" applyNumberFormat="1" applyFont="1" applyFill="1" applyBorder="1" applyAlignment="1">
      <alignment horizontal="center" vertical="center"/>
    </xf>
    <xf numFmtId="3" fontId="40" fillId="27" borderId="18" xfId="36" applyNumberFormat="1" applyFont="1" applyFill="1" applyBorder="1" applyAlignment="1">
      <alignment horizontal="center" vertical="center"/>
    </xf>
    <xf numFmtId="0" fontId="52" fillId="30" borderId="18" xfId="36" applyFont="1" applyFill="1" applyBorder="1" applyAlignment="1">
      <alignment horizontal="left" vertical="center"/>
    </xf>
    <xf numFmtId="3" fontId="35" fillId="30" borderId="18" xfId="36" applyNumberFormat="1" applyFont="1" applyFill="1" applyBorder="1" applyAlignment="1">
      <alignment horizontal="center" vertical="center"/>
    </xf>
    <xf numFmtId="3" fontId="40" fillId="30" borderId="18" xfId="36" applyNumberFormat="1" applyFont="1" applyFill="1" applyBorder="1" applyAlignment="1">
      <alignment horizontal="center" vertical="center"/>
    </xf>
    <xf numFmtId="3" fontId="64" fillId="30" borderId="18" xfId="0" applyNumberFormat="1" applyFont="1" applyFill="1" applyBorder="1" applyAlignment="1">
      <alignment horizontal="center" vertical="center"/>
    </xf>
    <xf numFmtId="0" fontId="66" fillId="26" borderId="21" xfId="0" applyFont="1" applyFill="1" applyBorder="1" applyAlignment="1">
      <alignment horizontal="center" vertical="center" wrapText="1"/>
    </xf>
    <xf numFmtId="0" fontId="66" fillId="26" borderId="22" xfId="0" applyFont="1" applyFill="1" applyBorder="1" applyAlignment="1">
      <alignment horizontal="center" vertical="center" wrapText="1"/>
    </xf>
    <xf numFmtId="0" fontId="66" fillId="26" borderId="23" xfId="0" applyFont="1" applyFill="1" applyBorder="1" applyAlignment="1">
      <alignment horizontal="center" vertical="center" wrapText="1"/>
    </xf>
    <xf numFmtId="0" fontId="67" fillId="0" borderId="0" xfId="36" applyFont="1" applyBorder="1" applyAlignment="1">
      <alignment horizontal="center" vertical="center"/>
    </xf>
    <xf numFmtId="0" fontId="66" fillId="26" borderId="18" xfId="0" applyFont="1" applyFill="1" applyBorder="1" applyAlignment="1">
      <alignment horizontal="center" vertical="center" wrapText="1"/>
    </xf>
    <xf numFmtId="0" fontId="66" fillId="26" borderId="18" xfId="0" applyFont="1" applyFill="1" applyBorder="1" applyAlignment="1">
      <alignment horizontal="center" vertical="center"/>
    </xf>
    <xf numFmtId="0" fontId="68" fillId="26" borderId="18" xfId="36" applyFont="1" applyFill="1" applyBorder="1" applyAlignment="1">
      <alignment horizontal="center" vertical="center"/>
    </xf>
    <xf numFmtId="0" fontId="69" fillId="26" borderId="18" xfId="36" applyFont="1" applyFill="1" applyBorder="1" applyAlignment="1">
      <alignment horizontal="center" vertical="center"/>
    </xf>
    <xf numFmtId="0" fontId="46" fillId="0" borderId="0" xfId="36" applyFont="1" applyAlignment="1">
      <alignment horizontal="justify" vertical="center" wrapText="1"/>
    </xf>
    <xf numFmtId="0" fontId="35" fillId="0" borderId="24" xfId="36" applyFont="1" applyFill="1" applyBorder="1" applyAlignment="1">
      <alignment horizontal="center" vertical="center"/>
    </xf>
    <xf numFmtId="0" fontId="35" fillId="0" borderId="25" xfId="36" applyFont="1" applyFill="1" applyBorder="1" applyAlignment="1">
      <alignment horizontal="center" vertical="center"/>
    </xf>
    <xf numFmtId="0" fontId="35" fillId="0" borderId="24" xfId="36" applyFont="1" applyBorder="1" applyAlignment="1">
      <alignment horizontal="center" vertical="center"/>
    </xf>
    <xf numFmtId="0" fontId="35" fillId="0" borderId="25" xfId="36" applyFont="1" applyBorder="1" applyAlignment="1">
      <alignment horizontal="center" vertical="center"/>
    </xf>
    <xf numFmtId="0" fontId="70" fillId="26" borderId="18" xfId="0" applyFont="1" applyFill="1" applyBorder="1" applyAlignment="1">
      <alignment horizontal="center" vertical="center" wrapText="1"/>
    </xf>
    <xf numFmtId="0" fontId="70" fillId="26" borderId="18" xfId="0" applyFont="1" applyFill="1" applyBorder="1" applyAlignment="1">
      <alignment horizontal="center" vertical="center"/>
    </xf>
    <xf numFmtId="0" fontId="70" fillId="26" borderId="21" xfId="0" applyFont="1" applyFill="1" applyBorder="1" applyAlignment="1">
      <alignment horizontal="center" vertical="center" wrapText="1"/>
    </xf>
    <xf numFmtId="0" fontId="70" fillId="26" borderId="22" xfId="0" applyFont="1" applyFill="1" applyBorder="1" applyAlignment="1">
      <alignment horizontal="center" vertical="center"/>
    </xf>
    <xf numFmtId="0" fontId="70" fillId="26" borderId="23" xfId="0" applyFont="1" applyFill="1" applyBorder="1" applyAlignment="1">
      <alignment horizontal="center" vertical="center"/>
    </xf>
    <xf numFmtId="0" fontId="38" fillId="0" borderId="0" xfId="0" applyFont="1" applyBorder="1" applyAlignment="1">
      <alignment horizontal="justify" vertical="center" wrapText="1"/>
    </xf>
    <xf numFmtId="0" fontId="39" fillId="26" borderId="18" xfId="0" applyFont="1" applyFill="1" applyBorder="1" applyAlignment="1">
      <alignment horizontal="center" vertical="center" wrapText="1"/>
    </xf>
    <xf numFmtId="0" fontId="39" fillId="26" borderId="18" xfId="0" applyFont="1" applyFill="1" applyBorder="1" applyAlignment="1">
      <alignment horizontal="center" vertical="center"/>
    </xf>
    <xf numFmtId="0" fontId="46" fillId="0" borderId="0" xfId="36" applyFont="1" applyBorder="1" applyAlignment="1">
      <alignment horizontal="left" vertical="center" wrapText="1"/>
    </xf>
    <xf numFmtId="0" fontId="39" fillId="0" borderId="21" xfId="0" applyFont="1" applyFill="1" applyBorder="1" applyAlignment="1">
      <alignment horizontal="center" vertical="center" wrapText="1"/>
    </xf>
    <xf numFmtId="0" fontId="39" fillId="0" borderId="22" xfId="0" applyFont="1" applyFill="1" applyBorder="1" applyAlignment="1">
      <alignment horizontal="center" vertical="center" wrapText="1"/>
    </xf>
    <xf numFmtId="0" fontId="39" fillId="0" borderId="23" xfId="0" applyFont="1" applyFill="1" applyBorder="1" applyAlignment="1">
      <alignment horizontal="center" vertical="center" wrapText="1"/>
    </xf>
    <xf numFmtId="0" fontId="39" fillId="26" borderId="21" xfId="0" applyFont="1" applyFill="1" applyBorder="1" applyAlignment="1">
      <alignment horizontal="center" vertical="center" wrapText="1"/>
    </xf>
    <xf numFmtId="0" fontId="39" fillId="26" borderId="22" xfId="0" applyFont="1" applyFill="1" applyBorder="1" applyAlignment="1">
      <alignment horizontal="center" vertical="center" wrapText="1"/>
    </xf>
    <xf numFmtId="0" fontId="39" fillId="26" borderId="23" xfId="0" applyFont="1" applyFill="1" applyBorder="1" applyAlignment="1">
      <alignment horizontal="center" vertical="center" wrapText="1"/>
    </xf>
    <xf numFmtId="0" fontId="71" fillId="28" borderId="18" xfId="0" applyFont="1" applyFill="1" applyBorder="1" applyAlignment="1">
      <alignment horizontal="center" vertical="center" wrapText="1"/>
    </xf>
    <xf numFmtId="0" fontId="71" fillId="28" borderId="18" xfId="0" applyFont="1" applyFill="1" applyBorder="1" applyAlignment="1">
      <alignment horizontal="center" vertical="center"/>
    </xf>
    <xf numFmtId="0" fontId="72" fillId="0" borderId="0" xfId="37" applyFont="1" applyFill="1" applyBorder="1" applyAlignment="1">
      <alignment horizontal="center" vertical="center"/>
    </xf>
    <xf numFmtId="0" fontId="67" fillId="0" borderId="0" xfId="36" applyFont="1" applyAlignment="1">
      <alignment horizontal="center" vertical="center"/>
    </xf>
    <xf numFmtId="0" fontId="41" fillId="0" borderId="0" xfId="37" applyFont="1" applyFill="1" applyBorder="1" applyAlignment="1">
      <alignment horizontal="center" vertical="center"/>
    </xf>
    <xf numFmtId="0" fontId="39" fillId="27" borderId="18" xfId="0" applyFont="1" applyFill="1" applyBorder="1" applyAlignment="1">
      <alignment horizontal="center" vertical="center"/>
    </xf>
    <xf numFmtId="0" fontId="71" fillId="26" borderId="18" xfId="0" applyFont="1" applyFill="1" applyBorder="1" applyAlignment="1">
      <alignment horizontal="center" vertical="center" wrapText="1"/>
    </xf>
    <xf numFmtId="0" fontId="71" fillId="26" borderId="18" xfId="0" applyFont="1" applyFill="1" applyBorder="1" applyAlignment="1">
      <alignment horizontal="center" vertical="center"/>
    </xf>
    <xf numFmtId="0" fontId="39" fillId="27" borderId="19" xfId="0" applyFont="1" applyFill="1" applyBorder="1" applyAlignment="1">
      <alignment horizontal="center" vertical="center"/>
    </xf>
  </cellXfs>
  <cellStyles count="49">
    <cellStyle name="%20 - Vurgu1" xfId="1" builtinId="30" customBuiltin="1"/>
    <cellStyle name="%20 - Vurgu2" xfId="2" builtinId="34" customBuiltin="1"/>
    <cellStyle name="%20 - Vurgu3" xfId="3" builtinId="38" customBuiltin="1"/>
    <cellStyle name="%20 - Vurgu4" xfId="4" builtinId="42" customBuiltin="1"/>
    <cellStyle name="%20 - Vurgu5" xfId="5" builtinId="46" customBuiltin="1"/>
    <cellStyle name="%20 - Vurgu6" xfId="6" builtinId="50" customBuiltin="1"/>
    <cellStyle name="%40 - Vurgu1" xfId="7" builtinId="31" customBuiltin="1"/>
    <cellStyle name="%40 - Vurgu2" xfId="8" builtinId="35" customBuiltin="1"/>
    <cellStyle name="%40 - Vurgu3" xfId="9" builtinId="39" customBuiltin="1"/>
    <cellStyle name="%40 - Vurgu4" xfId="10" builtinId="43" customBuiltin="1"/>
    <cellStyle name="%40 - Vurgu5" xfId="11" builtinId="47" customBuiltin="1"/>
    <cellStyle name="%40 - Vurgu6" xfId="12" builtinId="51" customBuiltin="1"/>
    <cellStyle name="%60 - Vurgu1" xfId="13" builtinId="32" customBuiltin="1"/>
    <cellStyle name="%60 - Vurgu2" xfId="14" builtinId="36" customBuiltin="1"/>
    <cellStyle name="%60 - Vurgu3" xfId="15" builtinId="40" customBuiltin="1"/>
    <cellStyle name="%60 - Vurgu4" xfId="16" builtinId="44" customBuiltin="1"/>
    <cellStyle name="%60 - Vurgu5" xfId="17" builtinId="48" customBuiltin="1"/>
    <cellStyle name="%60 - Vurgu6" xfId="18" builtinId="52" customBuiltin="1"/>
    <cellStyle name="Açıklama Metni" xfId="19" builtinId="53" customBuiltin="1"/>
    <cellStyle name="Ana Başlık" xfId="20" builtinId="15" customBuiltin="1"/>
    <cellStyle name="Bağlı Hücre" xfId="21" builtinId="24" customBuiltin="1"/>
    <cellStyle name="Başlık 1" xfId="22" builtinId="16" customBuiltin="1"/>
    <cellStyle name="Başlık 2" xfId="23" builtinId="17" customBuiltin="1"/>
    <cellStyle name="Başlık 3" xfId="24" builtinId="18" customBuiltin="1"/>
    <cellStyle name="Başlık 4" xfId="25" builtinId="19" customBuiltin="1"/>
    <cellStyle name="Çıkış" xfId="26" builtinId="21" customBuiltin="1"/>
    <cellStyle name="Giriş" xfId="27" builtinId="20" customBuiltin="1"/>
    <cellStyle name="Hesaplama" xfId="28" builtinId="22" customBuiltin="1"/>
    <cellStyle name="İşaretli Hücre" xfId="29" builtinId="23" customBuiltin="1"/>
    <cellStyle name="İyi" xfId="30" builtinId="26" customBuiltin="1"/>
    <cellStyle name="Kötü" xfId="31" builtinId="27" customBuiltin="1"/>
    <cellStyle name="Normal" xfId="0" builtinId="0"/>
    <cellStyle name="Normal 2" xfId="32"/>
    <cellStyle name="Normal 3" xfId="33"/>
    <cellStyle name="Normal_2006-aralık" xfId="34"/>
    <cellStyle name="Normal_2007 ŞUBAT AYI ÖZET BÜLTENİ(LİSTELERLE BAĞLANTILI" xfId="35"/>
    <cellStyle name="Normal_Kitap1" xfId="36"/>
    <cellStyle name="Normal_Kopyası KISA 2004 TEMMUZ" xfId="37"/>
    <cellStyle name="Not" xfId="38" builtinId="10" customBuiltin="1"/>
    <cellStyle name="Nötr" xfId="39" builtinId="28" customBuiltin="1"/>
    <cellStyle name="Toplam" xfId="40" builtinId="25" customBuiltin="1"/>
    <cellStyle name="Uyarı Metni" xfId="41" builtinId="11" customBuiltin="1"/>
    <cellStyle name="Virgül [0]_08-01" xfId="42"/>
    <cellStyle name="Vurgu1" xfId="43" builtinId="29" customBuiltin="1"/>
    <cellStyle name="Vurgu2" xfId="44" builtinId="33" customBuiltin="1"/>
    <cellStyle name="Vurgu3" xfId="45" builtinId="37" customBuiltin="1"/>
    <cellStyle name="Vurgu4" xfId="46" builtinId="41" customBuiltin="1"/>
    <cellStyle name="Vurgu5" xfId="47" builtinId="45" customBuiltin="1"/>
    <cellStyle name="Vurgu6" xfId="48" builtinId="49" customBuiltin="1"/>
  </cellStyles>
  <dxfs count="31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9" defaultPivotStyle="PivotStyleLight16"/>
  <colors>
    <mruColors>
      <color rgb="FF3399FF"/>
      <color rgb="FF00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412750</xdr:colOff>
      <xdr:row>1</xdr:row>
      <xdr:rowOff>114300</xdr:rowOff>
    </xdr:from>
    <xdr:ext cx="3043282" cy="1389914"/>
    <xdr:sp macro="" textlink="">
      <xdr:nvSpPr>
        <xdr:cNvPr id="2051" name="Rectangle 3">
          <a:extLst>
            <a:ext uri="{FF2B5EF4-FFF2-40B4-BE49-F238E27FC236}">
              <a16:creationId xmlns:a16="http://schemas.microsoft.com/office/drawing/2014/main" id="{00000000-0008-0000-0000-000003080000}"/>
            </a:ext>
          </a:extLst>
        </xdr:cNvPr>
        <xdr:cNvSpPr>
          <a:spLocks noChangeArrowheads="1"/>
        </xdr:cNvSpPr>
      </xdr:nvSpPr>
      <xdr:spPr bwMode="auto">
        <a:xfrm>
          <a:off x="412750" y="288925"/>
          <a:ext cx="3043282" cy="1389914"/>
        </a:xfrm>
        <a:prstGeom prst="rect">
          <a:avLst/>
        </a:prstGeom>
        <a:noFill/>
        <a:ln w="12700">
          <a:noFill/>
          <a:miter lim="800000"/>
          <a:headEnd/>
          <a:tailEnd/>
        </a:ln>
        <a:effectLst/>
      </xdr:spPr>
      <xdr:txBody>
        <a:bodyPr wrap="square" lIns="90488" tIns="44450" rIns="90488" bIns="44450" anchor="t" upright="1">
          <a:noAutofit/>
        </a:bodyPr>
        <a:lstStyle/>
        <a:p>
          <a:pPr algn="ctr" rtl="0">
            <a:defRPr sz="1000"/>
          </a:pPr>
          <a:endParaRPr lang="tr-TR" sz="2000" b="1" i="0" u="none" strike="noStrike" baseline="0">
            <a:solidFill>
              <a:srgbClr val="000000"/>
            </a:solidFill>
            <a:latin typeface="HPTimes New Roman"/>
          </a:endParaRPr>
        </a:p>
        <a:p>
          <a:pPr algn="ctr" rtl="0">
            <a:defRPr sz="1000"/>
          </a:pPr>
          <a:r>
            <a:rPr lang="tr-TR" sz="2400" b="1" i="0" u="none" strike="noStrike" baseline="0">
              <a:solidFill>
                <a:srgbClr val="002060"/>
              </a:solidFill>
              <a:latin typeface="+mn-lt"/>
            </a:rPr>
            <a:t>Jandarma Genel Komutanlığı</a:t>
          </a:r>
        </a:p>
        <a:p>
          <a:pPr algn="ctr" rtl="0">
            <a:defRPr sz="1000"/>
          </a:pPr>
          <a:endParaRPr lang="tr-TR" sz="2400" b="1" i="0" u="none" strike="noStrike" baseline="0">
            <a:solidFill>
              <a:srgbClr val="000000"/>
            </a:solidFill>
            <a:latin typeface="HPTimes New Roman"/>
          </a:endParaRPr>
        </a:p>
      </xdr:txBody>
    </xdr:sp>
    <xdr:clientData/>
  </xdr:oneCellAnchor>
  <xdr:twoCellAnchor editAs="oneCell">
    <xdr:from>
      <xdr:col>0</xdr:col>
      <xdr:colOff>171450</xdr:colOff>
      <xdr:row>52</xdr:row>
      <xdr:rowOff>38100</xdr:rowOff>
    </xdr:from>
    <xdr:to>
      <xdr:col>0</xdr:col>
      <xdr:colOff>361950</xdr:colOff>
      <xdr:row>54</xdr:row>
      <xdr:rowOff>88900</xdr:rowOff>
    </xdr:to>
    <xdr:sp macro="" textlink="">
      <xdr:nvSpPr>
        <xdr:cNvPr id="36742" name="Rectangle 4">
          <a:extLst>
            <a:ext uri="{FF2B5EF4-FFF2-40B4-BE49-F238E27FC236}">
              <a16:creationId xmlns:a16="http://schemas.microsoft.com/office/drawing/2014/main" id="{00000000-0008-0000-0000-0000868F0000}"/>
            </a:ext>
          </a:extLst>
        </xdr:cNvPr>
        <xdr:cNvSpPr>
          <a:spLocks noChangeArrowheads="1"/>
        </xdr:cNvSpPr>
      </xdr:nvSpPr>
      <xdr:spPr bwMode="auto">
        <a:xfrm>
          <a:off x="171450" y="8524875"/>
          <a:ext cx="1905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</xdr:col>
      <xdr:colOff>272383</xdr:colOff>
      <xdr:row>35</xdr:row>
      <xdr:rowOff>107949</xdr:rowOff>
    </xdr:from>
    <xdr:ext cx="2249260" cy="1190625"/>
    <xdr:sp macro="" textlink="">
      <xdr:nvSpPr>
        <xdr:cNvPr id="2053" name="Rectangle 5">
          <a:extLst>
            <a:ext uri="{FF2B5EF4-FFF2-40B4-BE49-F238E27FC236}">
              <a16:creationId xmlns:a16="http://schemas.microsoft.com/office/drawing/2014/main" id="{00000000-0008-0000-0000-000005080000}"/>
            </a:ext>
          </a:extLst>
        </xdr:cNvPr>
        <xdr:cNvSpPr>
          <a:spLocks noChangeArrowheads="1"/>
        </xdr:cNvSpPr>
      </xdr:nvSpPr>
      <xdr:spPr bwMode="auto">
        <a:xfrm>
          <a:off x="875633" y="7791449"/>
          <a:ext cx="2249260" cy="1190625"/>
        </a:xfrm>
        <a:prstGeom prst="rect">
          <a:avLst/>
        </a:prstGeom>
        <a:noFill/>
        <a:ln w="12700">
          <a:noFill/>
          <a:miter lim="800000"/>
          <a:headEnd/>
          <a:tailEnd/>
        </a:ln>
        <a:effectLst/>
      </xdr:spPr>
      <xdr:txBody>
        <a:bodyPr wrap="square" lIns="90488" tIns="44450" rIns="90488" bIns="44450" anchor="t" upright="1">
          <a:noAutofit/>
        </a:bodyPr>
        <a:lstStyle/>
        <a:p>
          <a:pPr algn="ctr" rtl="0">
            <a:defRPr sz="1000"/>
          </a:pPr>
          <a:endParaRPr lang="tr-TR" sz="2000" b="1" i="0" u="none" strike="noStrike" baseline="0">
            <a:solidFill>
              <a:srgbClr val="000000"/>
            </a:solidFill>
            <a:latin typeface="HPTimes New Roman"/>
          </a:endParaRPr>
        </a:p>
        <a:p>
          <a:pPr algn="ctr" rtl="0">
            <a:defRPr sz="1000"/>
          </a:pPr>
          <a:r>
            <a:rPr lang="tr-TR" sz="2000" b="1" i="0" u="none" strike="noStrike" baseline="0">
              <a:solidFill>
                <a:srgbClr val="002060"/>
              </a:solidFill>
              <a:latin typeface="+mn-lt"/>
            </a:rPr>
            <a:t>Trafik  Daire Başkanlığı</a:t>
          </a:r>
          <a:endParaRPr lang="tr-TR" sz="2000" b="1" i="0" u="none" strike="noStrike" baseline="0">
            <a:solidFill>
              <a:srgbClr val="000000"/>
            </a:solidFill>
            <a:latin typeface="HPTimes New Roman"/>
          </a:endParaRPr>
        </a:p>
      </xdr:txBody>
    </xdr:sp>
    <xdr:clientData/>
  </xdr:oneCellAnchor>
  <xdr:twoCellAnchor editAs="oneCell">
    <xdr:from>
      <xdr:col>0</xdr:col>
      <xdr:colOff>171450</xdr:colOff>
      <xdr:row>52</xdr:row>
      <xdr:rowOff>38100</xdr:rowOff>
    </xdr:from>
    <xdr:to>
      <xdr:col>0</xdr:col>
      <xdr:colOff>361950</xdr:colOff>
      <xdr:row>54</xdr:row>
      <xdr:rowOff>88900</xdr:rowOff>
    </xdr:to>
    <xdr:sp macro="" textlink="">
      <xdr:nvSpPr>
        <xdr:cNvPr id="36744" name="Rectangle 10">
          <a:extLst>
            <a:ext uri="{FF2B5EF4-FFF2-40B4-BE49-F238E27FC236}">
              <a16:creationId xmlns:a16="http://schemas.microsoft.com/office/drawing/2014/main" id="{00000000-0008-0000-0000-0000888F0000}"/>
            </a:ext>
          </a:extLst>
        </xdr:cNvPr>
        <xdr:cNvSpPr>
          <a:spLocks noChangeArrowheads="1"/>
        </xdr:cNvSpPr>
      </xdr:nvSpPr>
      <xdr:spPr bwMode="auto">
        <a:xfrm>
          <a:off x="171450" y="8524875"/>
          <a:ext cx="1905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171450</xdr:colOff>
      <xdr:row>52</xdr:row>
      <xdr:rowOff>38100</xdr:rowOff>
    </xdr:from>
    <xdr:to>
      <xdr:col>0</xdr:col>
      <xdr:colOff>361950</xdr:colOff>
      <xdr:row>54</xdr:row>
      <xdr:rowOff>88900</xdr:rowOff>
    </xdr:to>
    <xdr:sp macro="" textlink="">
      <xdr:nvSpPr>
        <xdr:cNvPr id="36745" name="Rectangle 14">
          <a:extLst>
            <a:ext uri="{FF2B5EF4-FFF2-40B4-BE49-F238E27FC236}">
              <a16:creationId xmlns:a16="http://schemas.microsoft.com/office/drawing/2014/main" id="{00000000-0008-0000-0000-0000898F0000}"/>
            </a:ext>
          </a:extLst>
        </xdr:cNvPr>
        <xdr:cNvSpPr>
          <a:spLocks noChangeArrowheads="1"/>
        </xdr:cNvSpPr>
      </xdr:nvSpPr>
      <xdr:spPr bwMode="auto">
        <a:xfrm>
          <a:off x="171450" y="8524875"/>
          <a:ext cx="1905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504826</xdr:colOff>
      <xdr:row>10</xdr:row>
      <xdr:rowOff>57415</xdr:rowOff>
    </xdr:from>
    <xdr:to>
      <xdr:col>4</xdr:col>
      <xdr:colOff>350212</xdr:colOff>
      <xdr:row>22</xdr:row>
      <xdr:rowOff>92075</xdr:rowOff>
    </xdr:to>
    <xdr:pic>
      <xdr:nvPicPr>
        <xdr:cNvPr id="36746" name="Picture 10">
          <a:extLst>
            <a:ext uri="{FF2B5EF4-FFF2-40B4-BE49-F238E27FC236}">
              <a16:creationId xmlns:a16="http://schemas.microsoft.com/office/drawing/2014/main" id="{00000000-0008-0000-0000-00008A8F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8076" y="1660790"/>
          <a:ext cx="1655136" cy="193966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3333CC"/>
              </a:solidFill>
            </a14:hiddenFill>
          </a:ext>
          <a:ext uri="{91240B29-F687-4F45-9708-019B960494DF}">
            <a14:hiddenLine xmlns:a14="http://schemas.microsoft.com/office/drawing/2010/main" w="19050" algn="ctr">
              <a:solidFill>
                <a:srgbClr val="FFFFFF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EEECE1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5</xdr:col>
      <xdr:colOff>238125</xdr:colOff>
      <xdr:row>45</xdr:row>
      <xdr:rowOff>28574</xdr:rowOff>
    </xdr:from>
    <xdr:to>
      <xdr:col>10</xdr:col>
      <xdr:colOff>476263</xdr:colOff>
      <xdr:row>53</xdr:row>
      <xdr:rowOff>133350</xdr:rowOff>
    </xdr:to>
    <xdr:sp macro="" textlink="">
      <xdr:nvSpPr>
        <xdr:cNvPr id="2064" name="Rectangle 16">
          <a:extLst>
            <a:ext uri="{FF2B5EF4-FFF2-40B4-BE49-F238E27FC236}">
              <a16:creationId xmlns:a16="http://schemas.microsoft.com/office/drawing/2014/main" id="{00000000-0008-0000-0000-000010080000}"/>
            </a:ext>
          </a:extLst>
        </xdr:cNvPr>
        <xdr:cNvSpPr>
          <a:spLocks noChangeArrowheads="1"/>
        </xdr:cNvSpPr>
      </xdr:nvSpPr>
      <xdr:spPr bwMode="auto">
        <a:xfrm>
          <a:off x="3286125" y="7381874"/>
          <a:ext cx="3181363" cy="1428751"/>
        </a:xfrm>
        <a:prstGeom prst="rect">
          <a:avLst/>
        </a:prstGeom>
        <a:noFill/>
        <a:ln w="12700">
          <a:noFill/>
          <a:miter lim="800000"/>
          <a:headEnd/>
          <a:tailEnd/>
        </a:ln>
        <a:effectLst/>
      </xdr:spPr>
      <xdr:txBody>
        <a:bodyPr vertOverflow="clip" wrap="square" lIns="90488" tIns="44450" rIns="90488" bIns="44450" anchor="t" upright="1"/>
        <a:lstStyle/>
        <a:p>
          <a:pPr algn="ctr" rtl="0">
            <a:defRPr sz="1000"/>
          </a:pPr>
          <a:r>
            <a:rPr lang="tr-TR" sz="2400" b="1" i="0" u="none" strike="noStrike" baseline="0">
              <a:solidFill>
                <a:schemeClr val="bg1"/>
              </a:solidFill>
              <a:latin typeface="+mn-lt"/>
              <a:cs typeface="Times New Roman" pitchFamily="18" charset="0"/>
            </a:rPr>
            <a:t>TRAFİK İSTATİSTİK</a:t>
          </a:r>
        </a:p>
        <a:p>
          <a:pPr algn="ctr" rtl="0">
            <a:defRPr sz="1000"/>
          </a:pPr>
          <a:r>
            <a:rPr lang="tr-TR" sz="2400" b="1" i="0" u="none" strike="noStrike" baseline="0">
              <a:solidFill>
                <a:schemeClr val="bg1"/>
              </a:solidFill>
              <a:latin typeface="+mn-lt"/>
              <a:cs typeface="Times New Roman" pitchFamily="18" charset="0"/>
            </a:rPr>
            <a:t>BÜLTENİ</a:t>
          </a:r>
        </a:p>
        <a:p>
          <a:pPr algn="ctr" rtl="0">
            <a:defRPr sz="1000"/>
          </a:pPr>
          <a:endParaRPr lang="tr-TR" sz="600" b="1" i="0" u="none" strike="noStrike" baseline="0">
            <a:solidFill>
              <a:schemeClr val="bg1"/>
            </a:solidFill>
            <a:latin typeface="+mn-lt"/>
            <a:cs typeface="Times New Roman" pitchFamily="18" charset="0"/>
          </a:endParaRPr>
        </a:p>
        <a:p>
          <a:pPr algn="ctr" rtl="0">
            <a:defRPr sz="1000"/>
          </a:pPr>
          <a:r>
            <a:rPr lang="tr-TR" sz="2600" b="1" i="0" u="none" strike="noStrike" baseline="0">
              <a:solidFill>
                <a:schemeClr val="bg1"/>
              </a:solidFill>
              <a:latin typeface="+mn-lt"/>
              <a:cs typeface="Times New Roman" pitchFamily="18" charset="0"/>
            </a:rPr>
            <a:t> 2024</a:t>
          </a:r>
          <a:endParaRPr lang="tr-TR" sz="2600" b="1" i="0" u="sng" strike="noStrike" baseline="0">
            <a:solidFill>
              <a:schemeClr val="bg1"/>
            </a:solidFill>
            <a:latin typeface="+mn-lt"/>
            <a:cs typeface="Times New Roman" pitchFamily="18" charset="0"/>
          </a:endParaRPr>
        </a:p>
        <a:p>
          <a:pPr algn="ctr" rtl="0">
            <a:defRPr sz="1000"/>
          </a:pPr>
          <a:endParaRPr lang="tr-TR" sz="2600" b="1" i="0" u="sng" strike="noStrike" baseline="0">
            <a:solidFill>
              <a:schemeClr val="bg1"/>
            </a:solidFill>
            <a:latin typeface="+mn-lt"/>
            <a:cs typeface="Times New Roman" pitchFamily="18" charset="0"/>
          </a:endParaRPr>
        </a:p>
        <a:p>
          <a:pPr algn="ctr" rtl="0">
            <a:defRPr sz="1000"/>
          </a:pPr>
          <a:endParaRPr lang="tr-TR" sz="2600" b="1" i="0" u="sng" strike="noStrike" baseline="0">
            <a:solidFill>
              <a:schemeClr val="bg1"/>
            </a:solidFill>
            <a:latin typeface="+mn-lt"/>
            <a:cs typeface="Times New Roman" pitchFamily="18" charset="0"/>
          </a:endParaRPr>
        </a:p>
        <a:p>
          <a:pPr algn="ctr" rtl="0">
            <a:defRPr sz="1000"/>
          </a:pPr>
          <a:endParaRPr lang="tr-TR" sz="2600" b="1" i="0" u="sng" strike="noStrike" baseline="0">
            <a:solidFill>
              <a:schemeClr val="bg1"/>
            </a:solidFill>
            <a:latin typeface="+mn-lt"/>
            <a:cs typeface="Times New Roman" pitchFamily="18" charset="0"/>
          </a:endParaRPr>
        </a:p>
        <a:p>
          <a:pPr algn="ctr" rtl="0">
            <a:defRPr sz="1000"/>
          </a:pPr>
          <a:endParaRPr lang="tr-TR" sz="2600" b="1" i="0" u="sng" strike="noStrike" baseline="0">
            <a:solidFill>
              <a:schemeClr val="bg1"/>
            </a:solidFill>
            <a:latin typeface="+mn-lt"/>
            <a:cs typeface="Times New Roman" pitchFamily="18" charset="0"/>
          </a:endParaRPr>
        </a:p>
        <a:p>
          <a:pPr algn="ctr" rtl="0">
            <a:defRPr sz="1000"/>
          </a:pPr>
          <a:endParaRPr lang="tr-TR" sz="2600" b="1" i="0" u="sng" strike="noStrike" baseline="0">
            <a:solidFill>
              <a:schemeClr val="bg1"/>
            </a:solidFill>
            <a:latin typeface="+mn-lt"/>
            <a:cs typeface="Times New Roman" pitchFamily="18" charset="0"/>
          </a:endParaRPr>
        </a:p>
        <a:p>
          <a:pPr algn="ctr" rtl="0">
            <a:defRPr sz="1000"/>
          </a:pPr>
          <a:endParaRPr lang="tr-TR" sz="2600" b="1" i="0" u="sng" strike="noStrike" baseline="0">
            <a:solidFill>
              <a:schemeClr val="bg1"/>
            </a:solidFill>
            <a:latin typeface="+mn-lt"/>
            <a:cs typeface="Times New Roman" pitchFamily="18" charset="0"/>
          </a:endParaRPr>
        </a:p>
        <a:p>
          <a:pPr algn="ctr" rtl="0">
            <a:defRPr sz="1000"/>
          </a:pPr>
          <a:endParaRPr lang="tr-TR" sz="2600" b="1" i="0" u="sng" strike="noStrike" baseline="0">
            <a:solidFill>
              <a:schemeClr val="bg1"/>
            </a:solidFill>
            <a:latin typeface="+mn-lt"/>
            <a:cs typeface="Times New Roman" pitchFamily="18" charset="0"/>
          </a:endParaRPr>
        </a:p>
        <a:p>
          <a:pPr algn="ctr" rtl="0">
            <a:defRPr sz="1000"/>
          </a:pPr>
          <a:endParaRPr lang="tr-TR" sz="2600" b="1" i="0" u="sng" strike="noStrike" baseline="0">
            <a:solidFill>
              <a:schemeClr val="bg1"/>
            </a:solidFill>
            <a:latin typeface="+mn-lt"/>
            <a:cs typeface="Times New Roman" pitchFamily="18" charset="0"/>
          </a:endParaRPr>
        </a:p>
        <a:p>
          <a:pPr algn="ctr" rtl="0">
            <a:defRPr sz="1000"/>
          </a:pPr>
          <a:endParaRPr lang="tr-TR" sz="2600" b="1" i="0" u="sng" strike="noStrike" baseline="0">
            <a:solidFill>
              <a:schemeClr val="bg1"/>
            </a:solidFill>
            <a:latin typeface="+mn-lt"/>
            <a:cs typeface="Times New Roman" pitchFamily="18" charset="0"/>
          </a:endParaRPr>
        </a:p>
        <a:p>
          <a:pPr algn="ctr" rtl="0">
            <a:defRPr sz="1000"/>
          </a:pPr>
          <a:endParaRPr lang="tr-TR" sz="2400" b="1" i="0" u="none" strike="noStrike" baseline="0">
            <a:solidFill>
              <a:schemeClr val="bg1"/>
            </a:solidFill>
            <a:latin typeface="+mn-lt"/>
            <a:cs typeface="Times New Roman" pitchFamily="18" charset="0"/>
          </a:endParaRPr>
        </a:p>
        <a:p>
          <a:pPr algn="ctr" rtl="0">
            <a:defRPr sz="1000"/>
          </a:pPr>
          <a:endParaRPr lang="tr-TR" sz="2400" b="1" i="0" u="none" strike="noStrike" baseline="0">
            <a:solidFill>
              <a:schemeClr val="bg1"/>
            </a:solidFill>
            <a:latin typeface="+mn-lt"/>
            <a:cs typeface="Times New Roman" pitchFamily="18" charset="0"/>
          </a:endParaRPr>
        </a:p>
        <a:p>
          <a:pPr algn="ctr" rtl="0">
            <a:defRPr sz="1000"/>
          </a:pPr>
          <a:endParaRPr lang="tr-TR" sz="2400" b="1" i="0" u="none" strike="noStrike" baseline="0">
            <a:solidFill>
              <a:schemeClr val="bg1"/>
            </a:solidFill>
            <a:latin typeface="+mn-lt"/>
            <a:cs typeface="Times New Roman" pitchFamily="18" charset="0"/>
          </a:endParaRPr>
        </a:p>
        <a:p>
          <a:pPr algn="ctr" rtl="0">
            <a:defRPr sz="1000"/>
          </a:pPr>
          <a:endParaRPr lang="tr-TR" sz="2400" b="1" i="0" u="none" strike="noStrike" baseline="0">
            <a:solidFill>
              <a:schemeClr val="bg1"/>
            </a:solidFill>
            <a:latin typeface="+mn-lt"/>
            <a:cs typeface="Times New Roman" pitchFamily="18" charset="0"/>
          </a:endParaRPr>
        </a:p>
        <a:p>
          <a:pPr algn="ctr" rtl="0">
            <a:defRPr sz="1000"/>
          </a:pPr>
          <a:endParaRPr lang="tr-TR" sz="2400" b="1" i="0" u="none" strike="noStrike" baseline="0">
            <a:solidFill>
              <a:schemeClr val="bg1"/>
            </a:solidFill>
            <a:latin typeface="+mn-lt"/>
            <a:cs typeface="Times New Roman" pitchFamily="18" charset="0"/>
          </a:endParaRPr>
        </a:p>
        <a:p>
          <a:pPr algn="ctr" rtl="0">
            <a:defRPr sz="1000"/>
          </a:pPr>
          <a:endParaRPr lang="tr-TR" sz="2400" b="1" i="0" u="none" strike="noStrike" baseline="0">
            <a:solidFill>
              <a:schemeClr val="bg1"/>
            </a:solidFill>
            <a:latin typeface="+mn-lt"/>
            <a:cs typeface="Times New Roman" pitchFamily="18" charset="0"/>
          </a:endParaRPr>
        </a:p>
      </xdr:txBody>
    </xdr:sp>
    <xdr:clientData/>
  </xdr:twoCellAnchor>
  <xdr:twoCellAnchor editAs="oneCell">
    <xdr:from>
      <xdr:col>1</xdr:col>
      <xdr:colOff>333374</xdr:colOff>
      <xdr:row>42</xdr:row>
      <xdr:rowOff>79375</xdr:rowOff>
    </xdr:from>
    <xdr:to>
      <xdr:col>4</xdr:col>
      <xdr:colOff>588719</xdr:colOff>
      <xdr:row>56</xdr:row>
      <xdr:rowOff>125185</xdr:rowOff>
    </xdr:to>
    <xdr:pic>
      <xdr:nvPicPr>
        <xdr:cNvPr id="2" name="Resi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39848" t="20990" r="27509" b="15267"/>
        <a:stretch/>
      </xdr:blipFill>
      <xdr:spPr>
        <a:xfrm>
          <a:off x="936624" y="9001125"/>
          <a:ext cx="2065095" cy="22683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tuik.gov.tr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4"/>
  <sheetViews>
    <sheetView showGridLines="0" view="pageBreakPreview" topLeftCell="A7" zoomScale="60" zoomScaleNormal="100" workbookViewId="0">
      <selection activeCell="T35" sqref="T35"/>
    </sheetView>
  </sheetViews>
  <sheetFormatPr defaultColWidth="9.140625" defaultRowHeight="12.75" x14ac:dyDescent="0.2"/>
  <cols>
    <col min="1" max="4" width="9.140625" style="1"/>
    <col min="5" max="5" width="23" style="1" customWidth="1"/>
    <col min="6" max="9" width="9.140625" style="1"/>
    <col min="10" max="10" width="7.28515625" style="1" customWidth="1"/>
    <col min="11" max="11" width="14.85546875" style="1" customWidth="1"/>
    <col min="12" max="16384" width="9.140625" style="1"/>
  </cols>
  <sheetData>
    <row r="1" spans="1:11" ht="13.5" thickTop="1" x14ac:dyDescent="0.2">
      <c r="A1" s="28"/>
      <c r="B1" s="29"/>
      <c r="C1" s="29"/>
      <c r="D1" s="29"/>
      <c r="E1" s="29"/>
      <c r="F1" s="99"/>
      <c r="G1" s="99"/>
      <c r="H1" s="99"/>
      <c r="I1" s="99"/>
      <c r="J1" s="99"/>
      <c r="K1" s="100"/>
    </row>
    <row r="2" spans="1:11" x14ac:dyDescent="0.2">
      <c r="A2" s="30"/>
      <c r="B2" s="31"/>
      <c r="C2" s="31"/>
      <c r="D2" s="31"/>
      <c r="E2" s="31"/>
      <c r="F2" s="101"/>
      <c r="G2" s="101"/>
      <c r="H2" s="101"/>
      <c r="I2" s="101"/>
      <c r="J2" s="101"/>
      <c r="K2" s="102"/>
    </row>
    <row r="3" spans="1:11" x14ac:dyDescent="0.2">
      <c r="A3" s="30"/>
      <c r="B3" s="31"/>
      <c r="C3" s="31"/>
      <c r="D3" s="31"/>
      <c r="E3" s="31"/>
      <c r="F3" s="101"/>
      <c r="G3" s="101"/>
      <c r="H3" s="101"/>
      <c r="I3" s="101"/>
      <c r="J3" s="101"/>
      <c r="K3" s="102"/>
    </row>
    <row r="4" spans="1:11" x14ac:dyDescent="0.2">
      <c r="A4" s="30"/>
      <c r="B4" s="31"/>
      <c r="C4" s="31"/>
      <c r="D4" s="31"/>
      <c r="E4" s="31"/>
      <c r="F4" s="101"/>
      <c r="G4" s="101"/>
      <c r="H4" s="101"/>
      <c r="I4" s="101"/>
      <c r="J4" s="101"/>
      <c r="K4" s="102"/>
    </row>
    <row r="5" spans="1:11" x14ac:dyDescent="0.2">
      <c r="A5" s="30"/>
      <c r="B5" s="31"/>
      <c r="C5" s="31"/>
      <c r="D5" s="31"/>
      <c r="E5" s="31"/>
      <c r="F5" s="101"/>
      <c r="G5" s="101"/>
      <c r="H5" s="101"/>
      <c r="I5" s="101"/>
      <c r="J5" s="101"/>
      <c r="K5" s="102"/>
    </row>
    <row r="6" spans="1:11" x14ac:dyDescent="0.2">
      <c r="A6" s="30"/>
      <c r="B6" s="31"/>
      <c r="C6" s="31"/>
      <c r="D6" s="31"/>
      <c r="E6" s="31"/>
      <c r="F6" s="101"/>
      <c r="G6" s="101"/>
      <c r="H6" s="101"/>
      <c r="I6" s="101"/>
      <c r="J6" s="101"/>
      <c r="K6" s="102"/>
    </row>
    <row r="7" spans="1:11" x14ac:dyDescent="0.2">
      <c r="A7" s="30"/>
      <c r="B7" s="31"/>
      <c r="C7" s="31"/>
      <c r="D7" s="31"/>
      <c r="E7" s="31"/>
      <c r="F7" s="101"/>
      <c r="G7" s="101"/>
      <c r="H7" s="101"/>
      <c r="I7" s="101"/>
      <c r="J7" s="101"/>
      <c r="K7" s="102"/>
    </row>
    <row r="8" spans="1:11" x14ac:dyDescent="0.2">
      <c r="A8" s="30"/>
      <c r="B8" s="31"/>
      <c r="C8" s="31"/>
      <c r="D8" s="31"/>
      <c r="E8" s="31"/>
      <c r="F8" s="101"/>
      <c r="G8" s="101"/>
      <c r="H8" s="101"/>
      <c r="I8" s="101"/>
      <c r="J8" s="101"/>
      <c r="K8" s="102"/>
    </row>
    <row r="9" spans="1:11" x14ac:dyDescent="0.2">
      <c r="A9" s="30"/>
      <c r="B9" s="31"/>
      <c r="C9" s="31"/>
      <c r="D9" s="31"/>
      <c r="E9" s="31"/>
      <c r="F9" s="101"/>
      <c r="G9" s="101"/>
      <c r="H9" s="101"/>
      <c r="I9" s="101"/>
      <c r="J9" s="101"/>
      <c r="K9" s="102"/>
    </row>
    <row r="10" spans="1:11" x14ac:dyDescent="0.2">
      <c r="A10" s="30"/>
      <c r="B10" s="31"/>
      <c r="C10" s="31"/>
      <c r="D10" s="31"/>
      <c r="E10" s="31"/>
      <c r="F10" s="101"/>
      <c r="G10" s="101"/>
      <c r="H10" s="101"/>
      <c r="I10" s="101"/>
      <c r="J10" s="101"/>
      <c r="K10" s="102"/>
    </row>
    <row r="11" spans="1:11" x14ac:dyDescent="0.2">
      <c r="A11" s="30"/>
      <c r="B11" s="31"/>
      <c r="C11" s="31"/>
      <c r="D11" s="31"/>
      <c r="E11" s="31"/>
      <c r="F11" s="101"/>
      <c r="G11" s="101"/>
      <c r="H11" s="101"/>
      <c r="I11" s="101"/>
      <c r="J11" s="101"/>
      <c r="K11" s="102"/>
    </row>
    <row r="12" spans="1:11" x14ac:dyDescent="0.2">
      <c r="A12" s="30"/>
      <c r="B12" s="31"/>
      <c r="C12" s="31"/>
      <c r="D12" s="31"/>
      <c r="E12" s="31"/>
      <c r="F12" s="101"/>
      <c r="G12" s="101"/>
      <c r="H12" s="101"/>
      <c r="I12" s="101"/>
      <c r="J12" s="101"/>
      <c r="K12" s="102"/>
    </row>
    <row r="13" spans="1:11" x14ac:dyDescent="0.2">
      <c r="A13" s="30"/>
      <c r="B13" s="31"/>
      <c r="C13" s="31"/>
      <c r="D13" s="31"/>
      <c r="E13" s="31"/>
      <c r="F13" s="101"/>
      <c r="G13" s="101"/>
      <c r="H13" s="101"/>
      <c r="I13" s="101"/>
      <c r="J13" s="101"/>
      <c r="K13" s="102"/>
    </row>
    <row r="14" spans="1:11" x14ac:dyDescent="0.2">
      <c r="A14" s="30"/>
      <c r="B14" s="31"/>
      <c r="C14" s="31"/>
      <c r="D14" s="31"/>
      <c r="E14" s="31"/>
      <c r="F14" s="101"/>
      <c r="G14" s="101"/>
      <c r="H14" s="101"/>
      <c r="I14" s="101"/>
      <c r="J14" s="101"/>
      <c r="K14" s="102"/>
    </row>
    <row r="15" spans="1:11" x14ac:dyDescent="0.2">
      <c r="A15" s="30"/>
      <c r="B15" s="31"/>
      <c r="C15" s="31"/>
      <c r="D15" s="31"/>
      <c r="E15" s="31"/>
      <c r="F15" s="101"/>
      <c r="G15" s="101"/>
      <c r="H15" s="101"/>
      <c r="I15" s="101"/>
      <c r="J15" s="101"/>
      <c r="K15" s="102"/>
    </row>
    <row r="16" spans="1:11" x14ac:dyDescent="0.2">
      <c r="A16" s="30"/>
      <c r="B16" s="31"/>
      <c r="C16" s="31"/>
      <c r="D16" s="31"/>
      <c r="E16" s="31"/>
      <c r="F16" s="101"/>
      <c r="G16" s="101"/>
      <c r="H16" s="101"/>
      <c r="I16" s="101"/>
      <c r="J16" s="101"/>
      <c r="K16" s="102"/>
    </row>
    <row r="17" spans="1:11" x14ac:dyDescent="0.2">
      <c r="A17" s="30"/>
      <c r="B17" s="31"/>
      <c r="C17" s="31"/>
      <c r="D17" s="31"/>
      <c r="E17" s="31"/>
      <c r="F17" s="101"/>
      <c r="G17" s="101"/>
      <c r="H17" s="101"/>
      <c r="I17" s="101"/>
      <c r="J17" s="101"/>
      <c r="K17" s="102"/>
    </row>
    <row r="18" spans="1:11" x14ac:dyDescent="0.2">
      <c r="A18" s="30"/>
      <c r="B18" s="31"/>
      <c r="C18" s="31"/>
      <c r="D18" s="31"/>
      <c r="E18" s="31"/>
      <c r="F18" s="101"/>
      <c r="G18" s="101"/>
      <c r="H18" s="101"/>
      <c r="I18" s="101"/>
      <c r="J18" s="101"/>
      <c r="K18" s="102"/>
    </row>
    <row r="19" spans="1:11" x14ac:dyDescent="0.2">
      <c r="A19" s="30"/>
      <c r="B19" s="31"/>
      <c r="C19" s="31"/>
      <c r="D19" s="31"/>
      <c r="E19" s="31"/>
      <c r="F19" s="101"/>
      <c r="G19" s="101"/>
      <c r="H19" s="101"/>
      <c r="I19" s="101"/>
      <c r="J19" s="101"/>
      <c r="K19" s="102"/>
    </row>
    <row r="20" spans="1:11" x14ac:dyDescent="0.2">
      <c r="A20" s="30"/>
      <c r="B20" s="31"/>
      <c r="C20" s="31"/>
      <c r="D20" s="31"/>
      <c r="E20" s="31"/>
      <c r="F20" s="101"/>
      <c r="G20" s="101"/>
      <c r="H20" s="101"/>
      <c r="I20" s="101"/>
      <c r="J20" s="101"/>
      <c r="K20" s="102"/>
    </row>
    <row r="21" spans="1:11" x14ac:dyDescent="0.2">
      <c r="A21" s="30"/>
      <c r="B21" s="31"/>
      <c r="C21" s="31"/>
      <c r="D21" s="31"/>
      <c r="E21" s="31"/>
      <c r="F21" s="101"/>
      <c r="G21" s="101"/>
      <c r="H21" s="101"/>
      <c r="I21" s="101"/>
      <c r="J21" s="101"/>
      <c r="K21" s="102"/>
    </row>
    <row r="22" spans="1:11" x14ac:dyDescent="0.2">
      <c r="A22" s="30"/>
      <c r="B22" s="31"/>
      <c r="C22" s="31"/>
      <c r="D22" s="31"/>
      <c r="E22" s="31"/>
      <c r="F22" s="101"/>
      <c r="G22" s="101"/>
      <c r="H22" s="101"/>
      <c r="I22" s="101"/>
      <c r="J22" s="101"/>
      <c r="K22" s="102"/>
    </row>
    <row r="23" spans="1:11" x14ac:dyDescent="0.2">
      <c r="A23" s="30"/>
      <c r="B23" s="31"/>
      <c r="C23" s="31"/>
      <c r="D23" s="31"/>
      <c r="E23" s="31"/>
      <c r="F23" s="101"/>
      <c r="G23" s="101"/>
      <c r="H23" s="101"/>
      <c r="I23" s="101"/>
      <c r="J23" s="101"/>
      <c r="K23" s="102"/>
    </row>
    <row r="24" spans="1:11" x14ac:dyDescent="0.2">
      <c r="A24" s="30"/>
      <c r="B24" s="31"/>
      <c r="C24" s="31"/>
      <c r="D24" s="31"/>
      <c r="E24" s="31"/>
      <c r="F24" s="101"/>
      <c r="G24" s="101"/>
      <c r="H24" s="101"/>
      <c r="I24" s="101"/>
      <c r="J24" s="101"/>
      <c r="K24" s="102"/>
    </row>
    <row r="25" spans="1:11" x14ac:dyDescent="0.2">
      <c r="A25" s="30"/>
      <c r="B25" s="31"/>
      <c r="C25" s="31"/>
      <c r="D25" s="31"/>
      <c r="E25" s="31"/>
      <c r="F25" s="101"/>
      <c r="G25" s="101"/>
      <c r="H25" s="101"/>
      <c r="I25" s="101"/>
      <c r="J25" s="101"/>
      <c r="K25" s="102"/>
    </row>
    <row r="26" spans="1:11" ht="197.25" customHeight="1" x14ac:dyDescent="0.2">
      <c r="A26" s="30"/>
      <c r="B26" s="31"/>
      <c r="C26" s="31"/>
      <c r="D26" s="31"/>
      <c r="E26" s="31"/>
      <c r="F26" s="101"/>
      <c r="G26" s="101"/>
      <c r="H26" s="101"/>
      <c r="I26" s="101"/>
      <c r="J26" s="101"/>
      <c r="K26" s="102"/>
    </row>
    <row r="27" spans="1:11" x14ac:dyDescent="0.2">
      <c r="A27" s="30"/>
      <c r="B27" s="31"/>
      <c r="C27" s="31"/>
      <c r="D27" s="31"/>
      <c r="E27" s="31"/>
      <c r="F27" s="101"/>
      <c r="G27" s="101"/>
      <c r="H27" s="101"/>
      <c r="I27" s="101"/>
      <c r="J27" s="101"/>
      <c r="K27" s="102"/>
    </row>
    <row r="28" spans="1:11" x14ac:dyDescent="0.2">
      <c r="A28" s="30"/>
      <c r="B28" s="31"/>
      <c r="C28" s="31"/>
      <c r="D28" s="31"/>
      <c r="E28" s="31"/>
      <c r="F28" s="101"/>
      <c r="G28" s="101"/>
      <c r="H28" s="101"/>
      <c r="I28" s="101"/>
      <c r="J28" s="101"/>
      <c r="K28" s="102"/>
    </row>
    <row r="29" spans="1:11" x14ac:dyDescent="0.2">
      <c r="A29" s="30"/>
      <c r="B29" s="31"/>
      <c r="C29" s="31"/>
      <c r="D29" s="31"/>
      <c r="E29" s="31"/>
      <c r="F29" s="101"/>
      <c r="G29" s="101"/>
      <c r="H29" s="101"/>
      <c r="I29" s="101"/>
      <c r="J29" s="101"/>
      <c r="K29" s="102"/>
    </row>
    <row r="30" spans="1:11" x14ac:dyDescent="0.2">
      <c r="A30" s="30"/>
      <c r="B30" s="31"/>
      <c r="C30" s="31"/>
      <c r="D30" s="31"/>
      <c r="E30" s="31"/>
      <c r="F30" s="101"/>
      <c r="G30" s="101"/>
      <c r="H30" s="101"/>
      <c r="I30" s="101"/>
      <c r="J30" s="101"/>
      <c r="K30" s="102"/>
    </row>
    <row r="31" spans="1:11" x14ac:dyDescent="0.2">
      <c r="A31" s="30"/>
      <c r="B31" s="31"/>
      <c r="C31" s="31"/>
      <c r="D31" s="31"/>
      <c r="E31" s="31"/>
      <c r="F31" s="101"/>
      <c r="G31" s="101"/>
      <c r="H31" s="101"/>
      <c r="I31" s="101"/>
      <c r="J31" s="101"/>
      <c r="K31" s="102"/>
    </row>
    <row r="32" spans="1:11" ht="3.75" customHeight="1" x14ac:dyDescent="0.2">
      <c r="A32" s="30"/>
      <c r="B32" s="31"/>
      <c r="C32" s="31"/>
      <c r="D32" s="31"/>
      <c r="E32" s="31"/>
      <c r="F32" s="101"/>
      <c r="G32" s="101"/>
      <c r="H32" s="101"/>
      <c r="I32" s="101"/>
      <c r="J32" s="101"/>
      <c r="K32" s="102"/>
    </row>
    <row r="33" spans="1:11" x14ac:dyDescent="0.2">
      <c r="A33" s="30"/>
      <c r="B33" s="31"/>
      <c r="C33" s="31"/>
      <c r="D33" s="31"/>
      <c r="E33" s="31"/>
      <c r="F33" s="101"/>
      <c r="G33" s="101"/>
      <c r="H33" s="101"/>
      <c r="I33" s="101"/>
      <c r="J33" s="101"/>
      <c r="K33" s="102"/>
    </row>
    <row r="34" spans="1:11" x14ac:dyDescent="0.2">
      <c r="A34" s="30"/>
      <c r="B34" s="31"/>
      <c r="C34" s="31"/>
      <c r="D34" s="31"/>
      <c r="E34" s="31"/>
      <c r="F34" s="101"/>
      <c r="G34" s="101"/>
      <c r="H34" s="101"/>
      <c r="I34" s="101"/>
      <c r="J34" s="101"/>
      <c r="K34" s="102"/>
    </row>
    <row r="35" spans="1:11" x14ac:dyDescent="0.2">
      <c r="A35" s="30"/>
      <c r="B35" s="31"/>
      <c r="C35" s="31"/>
      <c r="D35" s="31"/>
      <c r="E35" s="31"/>
      <c r="F35" s="101"/>
      <c r="G35" s="101"/>
      <c r="H35" s="101"/>
      <c r="I35" s="101"/>
      <c r="J35" s="101"/>
      <c r="K35" s="102"/>
    </row>
    <row r="36" spans="1:11" x14ac:dyDescent="0.2">
      <c r="A36" s="30"/>
      <c r="B36" s="31"/>
      <c r="C36" s="31"/>
      <c r="D36" s="31"/>
      <c r="E36" s="31"/>
      <c r="F36" s="101"/>
      <c r="G36" s="101"/>
      <c r="H36" s="101"/>
      <c r="I36" s="101"/>
      <c r="J36" s="101"/>
      <c r="K36" s="102"/>
    </row>
    <row r="37" spans="1:11" x14ac:dyDescent="0.2">
      <c r="A37" s="30"/>
      <c r="B37" s="31"/>
      <c r="C37" s="31"/>
      <c r="D37" s="31"/>
      <c r="E37" s="31"/>
      <c r="F37" s="101"/>
      <c r="G37" s="101"/>
      <c r="H37" s="101"/>
      <c r="I37" s="101"/>
      <c r="J37" s="101"/>
      <c r="K37" s="102"/>
    </row>
    <row r="38" spans="1:11" x14ac:dyDescent="0.2">
      <c r="A38" s="30"/>
      <c r="B38" s="31"/>
      <c r="C38" s="31"/>
      <c r="D38" s="31"/>
      <c r="E38" s="31"/>
      <c r="F38" s="101"/>
      <c r="G38" s="101"/>
      <c r="H38" s="101"/>
      <c r="I38" s="101"/>
      <c r="J38" s="101"/>
      <c r="K38" s="102"/>
    </row>
    <row r="39" spans="1:11" x14ac:dyDescent="0.2">
      <c r="A39" s="30"/>
      <c r="B39" s="31"/>
      <c r="C39" s="31"/>
      <c r="D39" s="31"/>
      <c r="E39" s="31"/>
      <c r="F39" s="101"/>
      <c r="G39" s="101"/>
      <c r="H39" s="101"/>
      <c r="I39" s="101"/>
      <c r="J39" s="101"/>
      <c r="K39" s="102"/>
    </row>
    <row r="40" spans="1:11" x14ac:dyDescent="0.2">
      <c r="A40" s="30"/>
      <c r="B40" s="31"/>
      <c r="C40" s="31"/>
      <c r="D40" s="31"/>
      <c r="E40" s="31"/>
      <c r="F40" s="101"/>
      <c r="G40" s="101"/>
      <c r="H40" s="101"/>
      <c r="I40" s="101"/>
      <c r="J40" s="101"/>
      <c r="K40" s="102"/>
    </row>
    <row r="41" spans="1:11" x14ac:dyDescent="0.2">
      <c r="A41" s="30"/>
      <c r="B41" s="31"/>
      <c r="C41" s="31"/>
      <c r="D41" s="31"/>
      <c r="E41" s="31"/>
      <c r="F41" s="101"/>
      <c r="G41" s="101"/>
      <c r="H41" s="101"/>
      <c r="I41" s="101"/>
      <c r="J41" s="101"/>
      <c r="K41" s="102"/>
    </row>
    <row r="42" spans="1:11" x14ac:dyDescent="0.2">
      <c r="A42" s="30"/>
      <c r="B42" s="31"/>
      <c r="C42" s="31"/>
      <c r="D42" s="31"/>
      <c r="E42" s="31"/>
      <c r="F42" s="101"/>
      <c r="G42" s="101"/>
      <c r="H42" s="101"/>
      <c r="I42" s="101"/>
      <c r="J42" s="101"/>
      <c r="K42" s="102"/>
    </row>
    <row r="43" spans="1:11" x14ac:dyDescent="0.2">
      <c r="A43" s="30"/>
      <c r="B43" s="31"/>
      <c r="C43" s="31"/>
      <c r="D43" s="31"/>
      <c r="E43" s="31"/>
      <c r="F43" s="101"/>
      <c r="G43" s="101"/>
      <c r="H43" s="101"/>
      <c r="I43" s="101"/>
      <c r="J43" s="101"/>
      <c r="K43" s="102"/>
    </row>
    <row r="44" spans="1:11" x14ac:dyDescent="0.2">
      <c r="A44" s="30"/>
      <c r="B44" s="31"/>
      <c r="C44" s="31"/>
      <c r="D44" s="31"/>
      <c r="E44" s="31"/>
      <c r="F44" s="101"/>
      <c r="G44" s="101"/>
      <c r="H44" s="101"/>
      <c r="I44" s="101"/>
      <c r="J44" s="101"/>
      <c r="K44" s="102"/>
    </row>
    <row r="45" spans="1:11" x14ac:dyDescent="0.2">
      <c r="A45" s="30"/>
      <c r="B45" s="31"/>
      <c r="C45" s="31"/>
      <c r="D45" s="31"/>
      <c r="E45" s="31"/>
      <c r="F45" s="101"/>
      <c r="G45" s="101"/>
      <c r="H45" s="101"/>
      <c r="I45" s="101"/>
      <c r="J45" s="101"/>
      <c r="K45" s="102"/>
    </row>
    <row r="46" spans="1:11" x14ac:dyDescent="0.2">
      <c r="A46" s="30"/>
      <c r="B46" s="31"/>
      <c r="C46" s="31"/>
      <c r="D46" s="31"/>
      <c r="E46" s="31"/>
      <c r="F46" s="101"/>
      <c r="G46" s="101"/>
      <c r="H46" s="101"/>
      <c r="I46" s="101"/>
      <c r="J46" s="101"/>
      <c r="K46" s="102"/>
    </row>
    <row r="47" spans="1:11" x14ac:dyDescent="0.2">
      <c r="A47" s="30"/>
      <c r="B47" s="31"/>
      <c r="C47" s="31"/>
      <c r="D47" s="31"/>
      <c r="E47" s="31"/>
      <c r="F47" s="101"/>
      <c r="G47" s="101"/>
      <c r="H47" s="101"/>
      <c r="I47" s="101"/>
      <c r="J47" s="101"/>
      <c r="K47" s="102"/>
    </row>
    <row r="48" spans="1:11" x14ac:dyDescent="0.2">
      <c r="A48" s="30"/>
      <c r="B48" s="31"/>
      <c r="C48" s="31"/>
      <c r="D48" s="31"/>
      <c r="E48" s="31"/>
      <c r="F48" s="101"/>
      <c r="G48" s="101"/>
      <c r="H48" s="101"/>
      <c r="I48" s="101"/>
      <c r="J48" s="101"/>
      <c r="K48" s="102"/>
    </row>
    <row r="49" spans="1:11" x14ac:dyDescent="0.2">
      <c r="A49" s="30"/>
      <c r="B49" s="31"/>
      <c r="C49" s="31"/>
      <c r="D49" s="31"/>
      <c r="E49" s="31"/>
      <c r="F49" s="101"/>
      <c r="G49" s="101"/>
      <c r="H49" s="101"/>
      <c r="I49" s="101"/>
      <c r="J49" s="101"/>
      <c r="K49" s="102"/>
    </row>
    <row r="50" spans="1:11" x14ac:dyDescent="0.2">
      <c r="A50" s="30"/>
      <c r="B50" s="31"/>
      <c r="C50" s="31"/>
      <c r="D50" s="31"/>
      <c r="E50" s="31"/>
      <c r="F50" s="101"/>
      <c r="G50" s="101"/>
      <c r="H50" s="101"/>
      <c r="I50" s="101"/>
      <c r="J50" s="101"/>
      <c r="K50" s="102"/>
    </row>
    <row r="51" spans="1:11" x14ac:dyDescent="0.2">
      <c r="A51" s="30"/>
      <c r="B51" s="31"/>
      <c r="C51" s="31"/>
      <c r="D51" s="31"/>
      <c r="E51" s="31"/>
      <c r="F51" s="101"/>
      <c r="G51" s="101"/>
      <c r="H51" s="101"/>
      <c r="I51" s="101"/>
      <c r="J51" s="101"/>
      <c r="K51" s="102"/>
    </row>
    <row r="52" spans="1:11" x14ac:dyDescent="0.2">
      <c r="A52" s="30"/>
      <c r="B52" s="31"/>
      <c r="C52" s="31"/>
      <c r="D52" s="31"/>
      <c r="E52" s="31"/>
      <c r="F52" s="101"/>
      <c r="G52" s="101"/>
      <c r="H52" s="101"/>
      <c r="I52" s="101"/>
      <c r="J52" s="101"/>
      <c r="K52" s="102"/>
    </row>
    <row r="53" spans="1:11" x14ac:dyDescent="0.2">
      <c r="A53" s="30"/>
      <c r="B53" s="31"/>
      <c r="C53" s="31"/>
      <c r="D53" s="31"/>
      <c r="E53" s="31"/>
      <c r="F53" s="101"/>
      <c r="G53" s="101"/>
      <c r="H53" s="101"/>
      <c r="I53" s="101"/>
      <c r="J53" s="101"/>
      <c r="K53" s="102"/>
    </row>
    <row r="54" spans="1:11" x14ac:dyDescent="0.2">
      <c r="A54" s="30"/>
      <c r="B54" s="31"/>
      <c r="C54" s="31"/>
      <c r="D54" s="31"/>
      <c r="E54" s="31"/>
      <c r="F54" s="101"/>
      <c r="G54" s="101"/>
      <c r="H54" s="101"/>
      <c r="I54" s="101"/>
      <c r="J54" s="101"/>
      <c r="K54" s="102"/>
    </row>
    <row r="55" spans="1:11" x14ac:dyDescent="0.2">
      <c r="A55" s="30"/>
      <c r="B55" s="31"/>
      <c r="C55" s="31"/>
      <c r="D55" s="31"/>
      <c r="E55" s="31"/>
      <c r="F55" s="101"/>
      <c r="G55" s="101"/>
      <c r="H55" s="101"/>
      <c r="I55" s="101"/>
      <c r="J55" s="101"/>
      <c r="K55" s="102"/>
    </row>
    <row r="56" spans="1:11" x14ac:dyDescent="0.2">
      <c r="A56" s="30"/>
      <c r="B56" s="31"/>
      <c r="C56" s="31"/>
      <c r="D56" s="31"/>
      <c r="E56" s="31"/>
      <c r="F56" s="101"/>
      <c r="G56" s="101"/>
      <c r="H56" s="101"/>
      <c r="I56" s="101"/>
      <c r="J56" s="101"/>
      <c r="K56" s="102"/>
    </row>
    <row r="57" spans="1:11" x14ac:dyDescent="0.2">
      <c r="A57" s="30"/>
      <c r="B57" s="31"/>
      <c r="C57" s="31"/>
      <c r="D57" s="31"/>
      <c r="E57" s="31"/>
      <c r="F57" s="101"/>
      <c r="G57" s="101"/>
      <c r="H57" s="101"/>
      <c r="I57" s="101"/>
      <c r="J57" s="101"/>
      <c r="K57" s="102"/>
    </row>
    <row r="58" spans="1:11" x14ac:dyDescent="0.2">
      <c r="A58" s="30"/>
      <c r="B58" s="31"/>
      <c r="C58" s="31"/>
      <c r="D58" s="31"/>
      <c r="E58" s="31"/>
      <c r="F58" s="101"/>
      <c r="G58" s="101"/>
      <c r="H58" s="101"/>
      <c r="I58" s="101"/>
      <c r="J58" s="101"/>
      <c r="K58" s="102"/>
    </row>
    <row r="59" spans="1:11" x14ac:dyDescent="0.2">
      <c r="A59" s="30"/>
      <c r="B59" s="31"/>
      <c r="C59" s="31"/>
      <c r="D59" s="31"/>
      <c r="E59" s="31"/>
      <c r="F59" s="101"/>
      <c r="G59" s="101"/>
      <c r="H59" s="101"/>
      <c r="I59" s="101"/>
      <c r="J59" s="101"/>
      <c r="K59" s="102"/>
    </row>
    <row r="60" spans="1:11" x14ac:dyDescent="0.2">
      <c r="A60" s="30"/>
      <c r="B60" s="31"/>
      <c r="C60" s="31"/>
      <c r="D60" s="31"/>
      <c r="E60" s="31"/>
      <c r="F60" s="101"/>
      <c r="G60" s="101"/>
      <c r="H60" s="101"/>
      <c r="I60" s="101"/>
      <c r="J60" s="101"/>
      <c r="K60" s="102"/>
    </row>
    <row r="61" spans="1:11" x14ac:dyDescent="0.2">
      <c r="A61" s="30"/>
      <c r="B61" s="31"/>
      <c r="C61" s="31"/>
      <c r="D61" s="31"/>
      <c r="E61" s="31"/>
      <c r="F61" s="101"/>
      <c r="G61" s="101"/>
      <c r="H61" s="101"/>
      <c r="I61" s="101"/>
      <c r="J61" s="101"/>
      <c r="K61" s="102"/>
    </row>
    <row r="62" spans="1:11" x14ac:dyDescent="0.2">
      <c r="A62" s="30"/>
      <c r="B62" s="31"/>
      <c r="C62" s="31"/>
      <c r="D62" s="31"/>
      <c r="E62" s="31"/>
      <c r="F62" s="101"/>
      <c r="G62" s="101"/>
      <c r="H62" s="101"/>
      <c r="I62" s="101"/>
      <c r="J62" s="101"/>
      <c r="K62" s="102"/>
    </row>
    <row r="63" spans="1:11" ht="13.5" thickBot="1" x14ac:dyDescent="0.25">
      <c r="A63" s="32"/>
      <c r="B63" s="33"/>
      <c r="C63" s="33"/>
      <c r="D63" s="33"/>
      <c r="E63" s="33"/>
      <c r="F63" s="103"/>
      <c r="G63" s="103"/>
      <c r="H63" s="103"/>
      <c r="I63" s="103"/>
      <c r="J63" s="103"/>
      <c r="K63" s="104"/>
    </row>
    <row r="64" spans="1:11" ht="13.5" thickTop="1" x14ac:dyDescent="0.2"/>
  </sheetData>
  <phoneticPr fontId="0" type="noConversion"/>
  <printOptions horizontalCentered="1" verticalCentered="1"/>
  <pageMargins left="0.39370078740157483" right="0.39370078740157483" top="0.39370078740157483" bottom="0.39370078740157483" header="0" footer="0"/>
  <pageSetup paperSize="9" scale="80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4"/>
  <sheetViews>
    <sheetView showGridLines="0" view="pageBreakPreview" topLeftCell="A25" zoomScale="89" zoomScaleNormal="89" zoomScaleSheetLayoutView="89" workbookViewId="0">
      <selection activeCell="I39" sqref="I39"/>
    </sheetView>
  </sheetViews>
  <sheetFormatPr defaultColWidth="9.140625" defaultRowHeight="17.25" x14ac:dyDescent="0.2"/>
  <cols>
    <col min="1" max="1" width="22.28515625" style="21" customWidth="1"/>
    <col min="2" max="2" width="10.7109375" style="23" customWidth="1"/>
    <col min="3" max="3" width="10.7109375" style="95" customWidth="1"/>
    <col min="4" max="5" width="10.7109375" style="23" customWidth="1"/>
    <col min="6" max="6" width="2.42578125" style="17" customWidth="1"/>
    <col min="7" max="7" width="22.28515625" style="17" customWidth="1"/>
    <col min="8" max="8" width="10.7109375" style="23" customWidth="1"/>
    <col min="9" max="9" width="10.7109375" style="95" customWidth="1"/>
    <col min="10" max="11" width="10.7109375" style="23" customWidth="1"/>
    <col min="12" max="16384" width="9.140625" style="17"/>
  </cols>
  <sheetData>
    <row r="1" spans="1:11" ht="58.5" customHeight="1" x14ac:dyDescent="0.2">
      <c r="A1" s="160" t="s">
        <v>195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</row>
    <row r="2" spans="1:11" ht="36" customHeight="1" x14ac:dyDescent="0.2">
      <c r="A2" s="164" t="s">
        <v>228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</row>
    <row r="3" spans="1:11" ht="54" customHeight="1" x14ac:dyDescent="0.2">
      <c r="A3" s="84" t="s">
        <v>0</v>
      </c>
      <c r="B3" s="83" t="s">
        <v>120</v>
      </c>
      <c r="C3" s="83" t="s">
        <v>121</v>
      </c>
      <c r="D3" s="83" t="s">
        <v>122</v>
      </c>
      <c r="E3" s="83" t="s">
        <v>123</v>
      </c>
      <c r="F3" s="80"/>
      <c r="G3" s="83" t="s">
        <v>0</v>
      </c>
      <c r="H3" s="83" t="s">
        <v>120</v>
      </c>
      <c r="I3" s="106" t="s">
        <v>121</v>
      </c>
      <c r="J3" s="83" t="s">
        <v>122</v>
      </c>
      <c r="K3" s="83" t="s">
        <v>123</v>
      </c>
    </row>
    <row r="4" spans="1:11" s="19" customFormat="1" ht="23.25" customHeight="1" x14ac:dyDescent="0.2">
      <c r="A4" s="78" t="s">
        <v>1</v>
      </c>
      <c r="B4" s="87">
        <v>327</v>
      </c>
      <c r="C4" s="123">
        <v>107</v>
      </c>
      <c r="D4" s="87">
        <v>16</v>
      </c>
      <c r="E4" s="87">
        <v>621</v>
      </c>
      <c r="F4" s="18"/>
      <c r="G4" s="79" t="s">
        <v>2</v>
      </c>
      <c r="H4" s="87">
        <v>628</v>
      </c>
      <c r="I4" s="123">
        <v>341</v>
      </c>
      <c r="J4" s="87">
        <v>20</v>
      </c>
      <c r="K4" s="87">
        <v>1252</v>
      </c>
    </row>
    <row r="5" spans="1:11" s="19" customFormat="1" ht="23.25" customHeight="1" x14ac:dyDescent="0.2">
      <c r="A5" s="78" t="s">
        <v>3</v>
      </c>
      <c r="B5" s="87">
        <v>157</v>
      </c>
      <c r="C5" s="123">
        <v>47</v>
      </c>
      <c r="D5" s="87">
        <v>2</v>
      </c>
      <c r="E5" s="87">
        <v>290</v>
      </c>
      <c r="F5" s="18"/>
      <c r="G5" s="79" t="s">
        <v>4</v>
      </c>
      <c r="H5" s="87">
        <v>241</v>
      </c>
      <c r="I5" s="123">
        <v>97</v>
      </c>
      <c r="J5" s="87">
        <v>6</v>
      </c>
      <c r="K5" s="87">
        <v>448</v>
      </c>
    </row>
    <row r="6" spans="1:11" s="19" customFormat="1" ht="23.25" customHeight="1" x14ac:dyDescent="0.2">
      <c r="A6" s="78" t="s">
        <v>124</v>
      </c>
      <c r="B6" s="87">
        <v>396</v>
      </c>
      <c r="C6" s="123">
        <v>193</v>
      </c>
      <c r="D6" s="87">
        <v>9</v>
      </c>
      <c r="E6" s="87">
        <v>817</v>
      </c>
      <c r="F6" s="18"/>
      <c r="G6" s="79" t="s">
        <v>5</v>
      </c>
      <c r="H6" s="87">
        <v>215</v>
      </c>
      <c r="I6" s="123">
        <v>58</v>
      </c>
      <c r="J6" s="87">
        <v>5</v>
      </c>
      <c r="K6" s="87">
        <v>341</v>
      </c>
    </row>
    <row r="7" spans="1:11" s="19" customFormat="1" ht="23.25" customHeight="1" x14ac:dyDescent="0.2">
      <c r="A7" s="78" t="s">
        <v>6</v>
      </c>
      <c r="B7" s="87">
        <v>62</v>
      </c>
      <c r="C7" s="123">
        <v>22</v>
      </c>
      <c r="D7" s="87">
        <v>0</v>
      </c>
      <c r="E7" s="87">
        <v>107</v>
      </c>
      <c r="F7" s="18"/>
      <c r="G7" s="79" t="s">
        <v>7</v>
      </c>
      <c r="H7" s="87">
        <v>678</v>
      </c>
      <c r="I7" s="123">
        <v>269</v>
      </c>
      <c r="J7" s="87">
        <v>10</v>
      </c>
      <c r="K7" s="87">
        <v>1097</v>
      </c>
    </row>
    <row r="8" spans="1:11" s="19" customFormat="1" ht="23.25" customHeight="1" x14ac:dyDescent="0.2">
      <c r="A8" s="78" t="s">
        <v>8</v>
      </c>
      <c r="B8" s="87">
        <v>99</v>
      </c>
      <c r="C8" s="123">
        <v>49</v>
      </c>
      <c r="D8" s="87">
        <v>0</v>
      </c>
      <c r="E8" s="87">
        <v>176</v>
      </c>
      <c r="F8" s="18"/>
      <c r="G8" s="79" t="s">
        <v>129</v>
      </c>
      <c r="H8" s="87">
        <v>379</v>
      </c>
      <c r="I8" s="123">
        <v>89</v>
      </c>
      <c r="J8" s="87">
        <v>7</v>
      </c>
      <c r="K8" s="87">
        <v>694</v>
      </c>
    </row>
    <row r="9" spans="1:11" s="19" customFormat="1" ht="23.25" customHeight="1" x14ac:dyDescent="0.2">
      <c r="A9" s="78" t="s">
        <v>9</v>
      </c>
      <c r="B9" s="87">
        <v>701</v>
      </c>
      <c r="C9" s="123">
        <v>909</v>
      </c>
      <c r="D9" s="87">
        <v>20</v>
      </c>
      <c r="E9" s="87">
        <v>1270</v>
      </c>
      <c r="F9" s="18"/>
      <c r="G9" s="79" t="s">
        <v>10</v>
      </c>
      <c r="H9" s="87">
        <v>230</v>
      </c>
      <c r="I9" s="123">
        <v>95</v>
      </c>
      <c r="J9" s="87">
        <v>6</v>
      </c>
      <c r="K9" s="87">
        <v>481</v>
      </c>
    </row>
    <row r="10" spans="1:11" s="19" customFormat="1" ht="23.25" customHeight="1" x14ac:dyDescent="0.2">
      <c r="A10" s="78" t="s">
        <v>11</v>
      </c>
      <c r="B10" s="87">
        <v>833</v>
      </c>
      <c r="C10" s="123">
        <v>494</v>
      </c>
      <c r="D10" s="87">
        <v>18</v>
      </c>
      <c r="E10" s="87">
        <v>1293</v>
      </c>
      <c r="F10" s="18"/>
      <c r="G10" s="79" t="s">
        <v>12</v>
      </c>
      <c r="H10" s="87">
        <v>840</v>
      </c>
      <c r="I10" s="123">
        <v>397</v>
      </c>
      <c r="J10" s="87">
        <v>17</v>
      </c>
      <c r="K10" s="87">
        <v>1207</v>
      </c>
    </row>
    <row r="11" spans="1:11" s="19" customFormat="1" ht="23.25" customHeight="1" x14ac:dyDescent="0.2">
      <c r="A11" s="78" t="s">
        <v>13</v>
      </c>
      <c r="B11" s="87">
        <v>61</v>
      </c>
      <c r="C11" s="123">
        <v>80</v>
      </c>
      <c r="D11" s="87">
        <v>1</v>
      </c>
      <c r="E11" s="87">
        <v>135</v>
      </c>
      <c r="F11" s="18"/>
      <c r="G11" s="79" t="s">
        <v>14</v>
      </c>
      <c r="H11" s="87">
        <v>55</v>
      </c>
      <c r="I11" s="123">
        <v>35</v>
      </c>
      <c r="J11" s="87">
        <v>1</v>
      </c>
      <c r="K11" s="87">
        <v>115</v>
      </c>
    </row>
    <row r="12" spans="1:11" s="19" customFormat="1" ht="23.25" customHeight="1" x14ac:dyDescent="0.2">
      <c r="A12" s="78" t="s">
        <v>15</v>
      </c>
      <c r="B12" s="87">
        <v>365</v>
      </c>
      <c r="C12" s="123">
        <v>94</v>
      </c>
      <c r="D12" s="87">
        <v>14</v>
      </c>
      <c r="E12" s="87">
        <v>539</v>
      </c>
      <c r="F12" s="18"/>
      <c r="G12" s="79" t="s">
        <v>16</v>
      </c>
      <c r="H12" s="87">
        <v>189</v>
      </c>
      <c r="I12" s="123">
        <v>126</v>
      </c>
      <c r="J12" s="87">
        <v>4</v>
      </c>
      <c r="K12" s="87">
        <v>307</v>
      </c>
    </row>
    <row r="13" spans="1:11" s="19" customFormat="1" ht="23.25" customHeight="1" x14ac:dyDescent="0.2">
      <c r="A13" s="78" t="s">
        <v>17</v>
      </c>
      <c r="B13" s="87">
        <v>723</v>
      </c>
      <c r="C13" s="123">
        <v>349</v>
      </c>
      <c r="D13" s="87">
        <v>25</v>
      </c>
      <c r="E13" s="87">
        <v>1126</v>
      </c>
      <c r="F13" s="18"/>
      <c r="G13" s="79" t="s">
        <v>18</v>
      </c>
      <c r="H13" s="87">
        <v>152</v>
      </c>
      <c r="I13" s="123">
        <v>84</v>
      </c>
      <c r="J13" s="87">
        <v>5</v>
      </c>
      <c r="K13" s="87">
        <v>270</v>
      </c>
    </row>
    <row r="14" spans="1:11" s="19" customFormat="1" ht="23.25" customHeight="1" x14ac:dyDescent="0.2">
      <c r="A14" s="78" t="s">
        <v>19</v>
      </c>
      <c r="B14" s="87">
        <v>71</v>
      </c>
      <c r="C14" s="123">
        <v>30</v>
      </c>
      <c r="D14" s="87">
        <v>1</v>
      </c>
      <c r="E14" s="87">
        <v>105</v>
      </c>
      <c r="F14" s="18"/>
      <c r="G14" s="79" t="s">
        <v>20</v>
      </c>
      <c r="H14" s="87">
        <v>240</v>
      </c>
      <c r="I14" s="123">
        <v>165</v>
      </c>
      <c r="J14" s="87">
        <v>9</v>
      </c>
      <c r="K14" s="87">
        <v>513</v>
      </c>
    </row>
    <row r="15" spans="1:11" s="19" customFormat="1" ht="23.25" customHeight="1" x14ac:dyDescent="0.2">
      <c r="A15" s="78" t="s">
        <v>21</v>
      </c>
      <c r="B15" s="87">
        <v>101</v>
      </c>
      <c r="C15" s="123">
        <v>33</v>
      </c>
      <c r="D15" s="87">
        <v>4</v>
      </c>
      <c r="E15" s="87">
        <v>262</v>
      </c>
      <c r="F15" s="18"/>
      <c r="G15" s="79" t="s">
        <v>22</v>
      </c>
      <c r="H15" s="87">
        <v>126</v>
      </c>
      <c r="I15" s="123">
        <v>93</v>
      </c>
      <c r="J15" s="87">
        <v>8</v>
      </c>
      <c r="K15" s="87">
        <v>238</v>
      </c>
    </row>
    <row r="16" spans="1:11" s="19" customFormat="1" ht="23.25" customHeight="1" x14ac:dyDescent="0.2">
      <c r="A16" s="78" t="s">
        <v>23</v>
      </c>
      <c r="B16" s="87">
        <v>47</v>
      </c>
      <c r="C16" s="123">
        <v>11</v>
      </c>
      <c r="D16" s="87">
        <v>0</v>
      </c>
      <c r="E16" s="87">
        <v>104</v>
      </c>
      <c r="F16" s="18"/>
      <c r="G16" s="79" t="s">
        <v>24</v>
      </c>
      <c r="H16" s="87">
        <v>384</v>
      </c>
      <c r="I16" s="123">
        <v>347</v>
      </c>
      <c r="J16" s="87">
        <v>7</v>
      </c>
      <c r="K16" s="87">
        <v>644</v>
      </c>
    </row>
    <row r="17" spans="1:11" s="19" customFormat="1" ht="23.25" customHeight="1" x14ac:dyDescent="0.2">
      <c r="A17" s="78" t="s">
        <v>25</v>
      </c>
      <c r="B17" s="87">
        <v>97</v>
      </c>
      <c r="C17" s="123">
        <v>41</v>
      </c>
      <c r="D17" s="87">
        <v>2</v>
      </c>
      <c r="E17" s="87">
        <v>206</v>
      </c>
      <c r="F17" s="18"/>
      <c r="G17" s="79" t="s">
        <v>26</v>
      </c>
      <c r="H17" s="87">
        <v>361</v>
      </c>
      <c r="I17" s="123">
        <v>198</v>
      </c>
      <c r="J17" s="87">
        <v>1</v>
      </c>
      <c r="K17" s="87">
        <v>582</v>
      </c>
    </row>
    <row r="18" spans="1:11" s="19" customFormat="1" ht="23.25" customHeight="1" x14ac:dyDescent="0.2">
      <c r="A18" s="78" t="s">
        <v>27</v>
      </c>
      <c r="B18" s="87">
        <v>180</v>
      </c>
      <c r="C18" s="123">
        <v>121</v>
      </c>
      <c r="D18" s="87">
        <v>6</v>
      </c>
      <c r="E18" s="87">
        <v>347</v>
      </c>
      <c r="F18" s="18"/>
      <c r="G18" s="79" t="s">
        <v>28</v>
      </c>
      <c r="H18" s="87">
        <v>64</v>
      </c>
      <c r="I18" s="123">
        <v>21</v>
      </c>
      <c r="J18" s="87">
        <v>2</v>
      </c>
      <c r="K18" s="87">
        <v>132</v>
      </c>
    </row>
    <row r="19" spans="1:11" s="19" customFormat="1" ht="23.25" customHeight="1" x14ac:dyDescent="0.2">
      <c r="A19" s="78" t="s">
        <v>29</v>
      </c>
      <c r="B19" s="87">
        <v>428</v>
      </c>
      <c r="C19" s="123">
        <v>342</v>
      </c>
      <c r="D19" s="87">
        <v>8</v>
      </c>
      <c r="E19" s="87">
        <v>809</v>
      </c>
      <c r="F19" s="18"/>
      <c r="G19" s="79" t="s">
        <v>30</v>
      </c>
      <c r="H19" s="87">
        <v>79</v>
      </c>
      <c r="I19" s="123">
        <v>61</v>
      </c>
      <c r="J19" s="87">
        <v>3</v>
      </c>
      <c r="K19" s="87">
        <v>172</v>
      </c>
    </row>
    <row r="20" spans="1:11" s="19" customFormat="1" ht="23.25" customHeight="1" x14ac:dyDescent="0.2">
      <c r="A20" s="78" t="s">
        <v>125</v>
      </c>
      <c r="B20" s="87">
        <v>359</v>
      </c>
      <c r="C20" s="123">
        <v>243</v>
      </c>
      <c r="D20" s="87">
        <v>15</v>
      </c>
      <c r="E20" s="87">
        <v>571</v>
      </c>
      <c r="F20" s="18"/>
      <c r="G20" s="79" t="s">
        <v>31</v>
      </c>
      <c r="H20" s="87">
        <v>182</v>
      </c>
      <c r="I20" s="123">
        <v>82</v>
      </c>
      <c r="J20" s="87">
        <v>4</v>
      </c>
      <c r="K20" s="87">
        <v>399</v>
      </c>
    </row>
    <row r="21" spans="1:11" s="19" customFormat="1" ht="23.25" customHeight="1" x14ac:dyDescent="0.2">
      <c r="A21" s="78" t="s">
        <v>32</v>
      </c>
      <c r="B21" s="87">
        <v>105</v>
      </c>
      <c r="C21" s="123">
        <v>59</v>
      </c>
      <c r="D21" s="87">
        <v>2</v>
      </c>
      <c r="E21" s="87">
        <v>195</v>
      </c>
      <c r="F21" s="18"/>
      <c r="G21" s="79" t="s">
        <v>33</v>
      </c>
      <c r="H21" s="87">
        <v>274</v>
      </c>
      <c r="I21" s="123">
        <v>141</v>
      </c>
      <c r="J21" s="87">
        <v>6</v>
      </c>
      <c r="K21" s="87">
        <v>456</v>
      </c>
    </row>
    <row r="22" spans="1:11" s="19" customFormat="1" ht="23.25" customHeight="1" x14ac:dyDescent="0.2">
      <c r="A22" s="78" t="s">
        <v>34</v>
      </c>
      <c r="B22" s="87">
        <v>219</v>
      </c>
      <c r="C22" s="123">
        <v>68</v>
      </c>
      <c r="D22" s="87">
        <v>6</v>
      </c>
      <c r="E22" s="87">
        <v>464</v>
      </c>
      <c r="F22" s="18"/>
      <c r="G22" s="79" t="s">
        <v>35</v>
      </c>
      <c r="H22" s="87">
        <v>227</v>
      </c>
      <c r="I22" s="123">
        <v>117</v>
      </c>
      <c r="J22" s="87">
        <v>4</v>
      </c>
      <c r="K22" s="87">
        <v>430</v>
      </c>
    </row>
    <row r="23" spans="1:11" s="19" customFormat="1" ht="23.25" customHeight="1" x14ac:dyDescent="0.2">
      <c r="A23" s="78" t="s">
        <v>36</v>
      </c>
      <c r="B23" s="87">
        <v>296</v>
      </c>
      <c r="C23" s="123">
        <v>100</v>
      </c>
      <c r="D23" s="87">
        <v>19</v>
      </c>
      <c r="E23" s="87">
        <v>459</v>
      </c>
      <c r="F23" s="18"/>
      <c r="G23" s="79" t="s">
        <v>37</v>
      </c>
      <c r="H23" s="87">
        <v>164</v>
      </c>
      <c r="I23" s="123">
        <v>126</v>
      </c>
      <c r="J23" s="87">
        <v>6</v>
      </c>
      <c r="K23" s="87">
        <v>326</v>
      </c>
    </row>
    <row r="24" spans="1:11" s="19" customFormat="1" ht="23.25" customHeight="1" x14ac:dyDescent="0.2">
      <c r="A24" s="78" t="s">
        <v>38</v>
      </c>
      <c r="B24" s="87">
        <v>317</v>
      </c>
      <c r="C24" s="123">
        <v>81</v>
      </c>
      <c r="D24" s="87">
        <v>9</v>
      </c>
      <c r="E24" s="87">
        <v>705</v>
      </c>
      <c r="F24" s="18"/>
      <c r="G24" s="79" t="s">
        <v>39</v>
      </c>
      <c r="H24" s="87">
        <v>48</v>
      </c>
      <c r="I24" s="123">
        <v>22</v>
      </c>
      <c r="J24" s="87">
        <v>1</v>
      </c>
      <c r="K24" s="87">
        <v>96</v>
      </c>
    </row>
    <row r="25" spans="1:11" s="19" customFormat="1" ht="23.25" customHeight="1" x14ac:dyDescent="0.2">
      <c r="A25" s="78" t="s">
        <v>40</v>
      </c>
      <c r="B25" s="87">
        <v>72</v>
      </c>
      <c r="C25" s="123">
        <v>117</v>
      </c>
      <c r="D25" s="87">
        <v>5</v>
      </c>
      <c r="E25" s="87">
        <v>121</v>
      </c>
      <c r="F25" s="18"/>
      <c r="G25" s="79" t="s">
        <v>128</v>
      </c>
      <c r="H25" s="87">
        <v>375</v>
      </c>
      <c r="I25" s="123">
        <v>58</v>
      </c>
      <c r="J25" s="87">
        <v>9</v>
      </c>
      <c r="K25" s="87">
        <v>775</v>
      </c>
    </row>
    <row r="26" spans="1:11" s="19" customFormat="1" ht="23.25" customHeight="1" x14ac:dyDescent="0.2">
      <c r="A26" s="78" t="s">
        <v>41</v>
      </c>
      <c r="B26" s="87">
        <v>129</v>
      </c>
      <c r="C26" s="123">
        <v>78</v>
      </c>
      <c r="D26" s="87">
        <v>2</v>
      </c>
      <c r="E26" s="87">
        <v>246</v>
      </c>
      <c r="F26" s="18"/>
      <c r="G26" s="79" t="s">
        <v>42</v>
      </c>
      <c r="H26" s="87">
        <v>108</v>
      </c>
      <c r="I26" s="123">
        <v>27</v>
      </c>
      <c r="J26" s="87">
        <v>2</v>
      </c>
      <c r="K26" s="87">
        <v>187</v>
      </c>
    </row>
    <row r="27" spans="1:11" s="19" customFormat="1" ht="23.25" customHeight="1" x14ac:dyDescent="0.2">
      <c r="A27" s="78" t="s">
        <v>43</v>
      </c>
      <c r="B27" s="87">
        <v>74</v>
      </c>
      <c r="C27" s="123">
        <v>45</v>
      </c>
      <c r="D27" s="87">
        <v>2</v>
      </c>
      <c r="E27" s="87">
        <v>144</v>
      </c>
      <c r="F27" s="18"/>
      <c r="G27" s="79" t="s">
        <v>44</v>
      </c>
      <c r="H27" s="87">
        <v>74</v>
      </c>
      <c r="I27" s="123">
        <v>33</v>
      </c>
      <c r="J27" s="87">
        <v>1</v>
      </c>
      <c r="K27" s="87">
        <v>153</v>
      </c>
    </row>
    <row r="28" spans="1:11" s="19" customFormat="1" ht="23.25" customHeight="1" x14ac:dyDescent="0.2">
      <c r="A28" s="78" t="s">
        <v>45</v>
      </c>
      <c r="B28" s="87">
        <v>144</v>
      </c>
      <c r="C28" s="123">
        <v>42</v>
      </c>
      <c r="D28" s="87">
        <v>6</v>
      </c>
      <c r="E28" s="87">
        <v>305</v>
      </c>
      <c r="F28" s="18"/>
      <c r="G28" s="79" t="s">
        <v>46</v>
      </c>
      <c r="H28" s="87">
        <v>165</v>
      </c>
      <c r="I28" s="123">
        <v>41</v>
      </c>
      <c r="J28" s="87">
        <v>5</v>
      </c>
      <c r="K28" s="87">
        <v>333</v>
      </c>
    </row>
    <row r="29" spans="1:11" s="19" customFormat="1" ht="23.25" customHeight="1" x14ac:dyDescent="0.2">
      <c r="A29" s="78" t="s">
        <v>47</v>
      </c>
      <c r="B29" s="87">
        <v>152</v>
      </c>
      <c r="C29" s="123">
        <v>50</v>
      </c>
      <c r="D29" s="87">
        <v>4</v>
      </c>
      <c r="E29" s="87">
        <v>298</v>
      </c>
      <c r="F29" s="18"/>
      <c r="G29" s="79" t="s">
        <v>48</v>
      </c>
      <c r="H29" s="87">
        <v>106</v>
      </c>
      <c r="I29" s="123">
        <v>47</v>
      </c>
      <c r="J29" s="87">
        <v>1</v>
      </c>
      <c r="K29" s="87">
        <v>181</v>
      </c>
    </row>
    <row r="30" spans="1:11" s="19" customFormat="1" ht="23.25" customHeight="1" x14ac:dyDescent="0.2">
      <c r="A30" s="78" t="s">
        <v>126</v>
      </c>
      <c r="B30" s="87">
        <v>336</v>
      </c>
      <c r="C30" s="123">
        <v>125</v>
      </c>
      <c r="D30" s="87">
        <v>5</v>
      </c>
      <c r="E30" s="87">
        <v>640</v>
      </c>
      <c r="F30" s="18"/>
      <c r="G30" s="79" t="s">
        <v>49</v>
      </c>
      <c r="H30" s="87">
        <v>123</v>
      </c>
      <c r="I30" s="123">
        <v>80</v>
      </c>
      <c r="J30" s="87">
        <v>2</v>
      </c>
      <c r="K30" s="87">
        <v>237</v>
      </c>
    </row>
    <row r="31" spans="1:11" s="19" customFormat="1" ht="23.25" customHeight="1" x14ac:dyDescent="0.2">
      <c r="A31" s="78" t="s">
        <v>50</v>
      </c>
      <c r="B31" s="87">
        <v>168</v>
      </c>
      <c r="C31" s="123">
        <v>91</v>
      </c>
      <c r="D31" s="87">
        <v>4</v>
      </c>
      <c r="E31" s="87">
        <v>331</v>
      </c>
      <c r="F31" s="18"/>
      <c r="G31" s="79" t="s">
        <v>51</v>
      </c>
      <c r="H31" s="87">
        <v>31</v>
      </c>
      <c r="I31" s="123">
        <v>16</v>
      </c>
      <c r="J31" s="87">
        <v>0</v>
      </c>
      <c r="K31" s="87">
        <v>68</v>
      </c>
    </row>
    <row r="32" spans="1:11" s="19" customFormat="1" ht="23.25" customHeight="1" x14ac:dyDescent="0.2">
      <c r="A32" s="78" t="s">
        <v>127</v>
      </c>
      <c r="B32" s="87">
        <v>63</v>
      </c>
      <c r="C32" s="123">
        <v>49</v>
      </c>
      <c r="D32" s="87">
        <v>0</v>
      </c>
      <c r="E32" s="87">
        <v>137</v>
      </c>
      <c r="F32" s="18"/>
      <c r="G32" s="79" t="s">
        <v>52</v>
      </c>
      <c r="H32" s="87">
        <v>87</v>
      </c>
      <c r="I32" s="123">
        <v>55</v>
      </c>
      <c r="J32" s="87">
        <v>2</v>
      </c>
      <c r="K32" s="87">
        <v>167</v>
      </c>
    </row>
    <row r="33" spans="1:11" s="19" customFormat="1" ht="23.25" customHeight="1" x14ac:dyDescent="0.2">
      <c r="A33" s="78" t="s">
        <v>53</v>
      </c>
      <c r="B33" s="87">
        <v>48</v>
      </c>
      <c r="C33" s="123">
        <v>21</v>
      </c>
      <c r="D33" s="87">
        <v>4</v>
      </c>
      <c r="E33" s="87">
        <v>125</v>
      </c>
      <c r="F33" s="18"/>
      <c r="G33" s="79" t="s">
        <v>54</v>
      </c>
      <c r="H33" s="87">
        <v>67</v>
      </c>
      <c r="I33" s="123">
        <v>53</v>
      </c>
      <c r="J33" s="87">
        <v>2</v>
      </c>
      <c r="K33" s="87">
        <v>120</v>
      </c>
    </row>
    <row r="34" spans="1:11" s="19" customFormat="1" ht="23.25" customHeight="1" x14ac:dyDescent="0.2">
      <c r="A34" s="78" t="s">
        <v>55</v>
      </c>
      <c r="B34" s="87">
        <v>461</v>
      </c>
      <c r="C34" s="123">
        <v>86</v>
      </c>
      <c r="D34" s="87">
        <v>4</v>
      </c>
      <c r="E34" s="87">
        <v>717</v>
      </c>
      <c r="F34" s="18"/>
      <c r="G34" s="79" t="s">
        <v>56</v>
      </c>
      <c r="H34" s="87">
        <v>112</v>
      </c>
      <c r="I34" s="123">
        <v>48</v>
      </c>
      <c r="J34" s="87">
        <v>5</v>
      </c>
      <c r="K34" s="87">
        <v>239</v>
      </c>
    </row>
    <row r="35" spans="1:11" s="19" customFormat="1" ht="23.25" customHeight="1" x14ac:dyDescent="0.2">
      <c r="A35" s="78" t="s">
        <v>57</v>
      </c>
      <c r="B35" s="87">
        <v>118</v>
      </c>
      <c r="C35" s="123">
        <v>21</v>
      </c>
      <c r="D35" s="87">
        <v>8</v>
      </c>
      <c r="E35" s="87">
        <v>233</v>
      </c>
      <c r="F35" s="18"/>
      <c r="G35" s="79" t="s">
        <v>58</v>
      </c>
      <c r="H35" s="87">
        <v>129</v>
      </c>
      <c r="I35" s="123">
        <v>66</v>
      </c>
      <c r="J35" s="87">
        <v>1</v>
      </c>
      <c r="K35" s="87">
        <v>237</v>
      </c>
    </row>
    <row r="36" spans="1:11" s="19" customFormat="1" ht="23.25" customHeight="1" x14ac:dyDescent="0.2">
      <c r="A36" s="78" t="s">
        <v>59</v>
      </c>
      <c r="B36" s="87">
        <v>204</v>
      </c>
      <c r="C36" s="123">
        <v>112</v>
      </c>
      <c r="D36" s="87">
        <v>13</v>
      </c>
      <c r="E36" s="87">
        <v>337</v>
      </c>
      <c r="F36" s="18"/>
      <c r="G36" s="79" t="s">
        <v>60</v>
      </c>
      <c r="H36" s="87">
        <v>94</v>
      </c>
      <c r="I36" s="123">
        <v>60</v>
      </c>
      <c r="J36" s="87">
        <v>0</v>
      </c>
      <c r="K36" s="87">
        <v>204</v>
      </c>
    </row>
    <row r="37" spans="1:11" s="19" customFormat="1" ht="23.25" customHeight="1" x14ac:dyDescent="0.2">
      <c r="A37" s="78" t="s">
        <v>61</v>
      </c>
      <c r="B37" s="87">
        <v>370</v>
      </c>
      <c r="C37" s="123">
        <v>863</v>
      </c>
      <c r="D37" s="87">
        <v>10</v>
      </c>
      <c r="E37" s="87">
        <v>622</v>
      </c>
      <c r="F37" s="18"/>
      <c r="G37" s="79" t="s">
        <v>62</v>
      </c>
      <c r="H37" s="87">
        <v>54</v>
      </c>
      <c r="I37" s="123">
        <v>45</v>
      </c>
      <c r="J37" s="87">
        <v>0</v>
      </c>
      <c r="K37" s="87">
        <v>133</v>
      </c>
    </row>
    <row r="38" spans="1:11" s="19" customFormat="1" ht="23.25" customHeight="1" x14ac:dyDescent="0.2">
      <c r="A38" s="78" t="s">
        <v>63</v>
      </c>
      <c r="B38" s="87">
        <v>1111</v>
      </c>
      <c r="C38" s="123">
        <v>678</v>
      </c>
      <c r="D38" s="87">
        <v>32</v>
      </c>
      <c r="E38" s="87">
        <v>1729</v>
      </c>
      <c r="F38" s="18"/>
      <c r="G38" s="79" t="s">
        <v>64</v>
      </c>
      <c r="H38" s="87">
        <v>30</v>
      </c>
      <c r="I38" s="123">
        <v>13</v>
      </c>
      <c r="J38" s="87">
        <v>0</v>
      </c>
      <c r="K38" s="87">
        <v>58</v>
      </c>
    </row>
    <row r="39" spans="1:11" s="19" customFormat="1" ht="23.25" customHeight="1" x14ac:dyDescent="0.2">
      <c r="A39" s="78" t="s">
        <v>65</v>
      </c>
      <c r="B39" s="87">
        <v>50</v>
      </c>
      <c r="C39" s="123">
        <v>25</v>
      </c>
      <c r="D39" s="87">
        <v>2</v>
      </c>
      <c r="E39" s="87">
        <v>103</v>
      </c>
      <c r="F39" s="18"/>
      <c r="G39" s="79" t="s">
        <v>66</v>
      </c>
      <c r="H39" s="87">
        <v>107</v>
      </c>
      <c r="I39" s="123">
        <v>69</v>
      </c>
      <c r="J39" s="87">
        <v>3</v>
      </c>
      <c r="K39" s="87">
        <v>181</v>
      </c>
    </row>
    <row r="40" spans="1:11" s="19" customFormat="1" ht="23.25" customHeight="1" x14ac:dyDescent="0.2">
      <c r="A40" s="78" t="s">
        <v>67</v>
      </c>
      <c r="B40" s="87">
        <v>174</v>
      </c>
      <c r="C40" s="123">
        <v>61</v>
      </c>
      <c r="D40" s="87">
        <v>2</v>
      </c>
      <c r="E40" s="87">
        <v>321</v>
      </c>
      <c r="F40" s="18"/>
      <c r="G40" s="79" t="s">
        <v>68</v>
      </c>
      <c r="H40" s="87">
        <v>75</v>
      </c>
      <c r="I40" s="123">
        <v>46</v>
      </c>
      <c r="J40" s="87">
        <v>1</v>
      </c>
      <c r="K40" s="87">
        <v>138</v>
      </c>
    </row>
    <row r="41" spans="1:11" s="19" customFormat="1" ht="23.25" customHeight="1" x14ac:dyDescent="0.2">
      <c r="A41" s="78" t="s">
        <v>69</v>
      </c>
      <c r="B41" s="87">
        <v>254</v>
      </c>
      <c r="C41" s="123">
        <v>158</v>
      </c>
      <c r="D41" s="87">
        <v>7</v>
      </c>
      <c r="E41" s="87">
        <v>503</v>
      </c>
      <c r="F41" s="18"/>
      <c r="G41" s="79" t="s">
        <v>70</v>
      </c>
      <c r="H41" s="87">
        <v>61</v>
      </c>
      <c r="I41" s="123">
        <v>10</v>
      </c>
      <c r="J41" s="87">
        <v>1</v>
      </c>
      <c r="K41" s="87">
        <v>105</v>
      </c>
    </row>
    <row r="42" spans="1:11" s="19" customFormat="1" ht="23.25" customHeight="1" x14ac:dyDescent="0.2">
      <c r="A42" s="78" t="s">
        <v>71</v>
      </c>
      <c r="B42" s="87">
        <v>67</v>
      </c>
      <c r="C42" s="123">
        <v>32</v>
      </c>
      <c r="D42" s="87">
        <v>2</v>
      </c>
      <c r="E42" s="87">
        <v>115</v>
      </c>
      <c r="F42" s="18"/>
      <c r="G42" s="79" t="s">
        <v>72</v>
      </c>
      <c r="H42" s="87">
        <v>198</v>
      </c>
      <c r="I42" s="123">
        <v>35</v>
      </c>
      <c r="J42" s="87">
        <v>2</v>
      </c>
      <c r="K42" s="87">
        <v>333</v>
      </c>
    </row>
    <row r="43" spans="1:11" s="19" customFormat="1" ht="23.25" customHeight="1" x14ac:dyDescent="0.2">
      <c r="A43" s="78" t="s">
        <v>73</v>
      </c>
      <c r="B43" s="87">
        <v>60</v>
      </c>
      <c r="C43" s="123">
        <v>28</v>
      </c>
      <c r="D43" s="87">
        <v>1</v>
      </c>
      <c r="E43" s="87">
        <v>108</v>
      </c>
      <c r="F43" s="18"/>
      <c r="G43" s="79" t="s">
        <v>74</v>
      </c>
      <c r="H43" s="87">
        <v>198</v>
      </c>
      <c r="I43" s="123">
        <v>127</v>
      </c>
      <c r="J43" s="87">
        <v>5</v>
      </c>
      <c r="K43" s="87">
        <v>337</v>
      </c>
    </row>
    <row r="44" spans="1:11" s="19" customFormat="1" ht="20.100000000000001" customHeight="1" x14ac:dyDescent="0.2">
      <c r="A44" s="79" t="s">
        <v>75</v>
      </c>
      <c r="B44" s="87">
        <v>418</v>
      </c>
      <c r="C44" s="123">
        <v>654</v>
      </c>
      <c r="D44" s="87">
        <v>7</v>
      </c>
      <c r="E44" s="87">
        <v>730</v>
      </c>
      <c r="F44" s="81"/>
      <c r="G44" s="82" t="s">
        <v>76</v>
      </c>
      <c r="H44" s="92">
        <f>SUM(B4:B44,H4:H43)</f>
        <v>18367</v>
      </c>
      <c r="I44" s="124">
        <f>SUM(C4:C44,I4:I43)</f>
        <v>10702</v>
      </c>
      <c r="J44" s="92">
        <f>SUM(D4:D44,J4:J43)</f>
        <v>471</v>
      </c>
      <c r="K44" s="92">
        <f>SUM(E4:E44,K4:K43)</f>
        <v>32852</v>
      </c>
    </row>
    <row r="45" spans="1:11" s="20" customFormat="1" ht="21" customHeight="1" x14ac:dyDescent="0.2">
      <c r="A45" s="163"/>
      <c r="B45" s="163"/>
      <c r="C45" s="163"/>
      <c r="D45" s="163"/>
      <c r="E45" s="163"/>
      <c r="F45" s="163"/>
      <c r="G45" s="163"/>
      <c r="H45" s="163"/>
      <c r="I45" s="163"/>
      <c r="J45" s="163"/>
      <c r="K45" s="163"/>
    </row>
    <row r="46" spans="1:11" x14ac:dyDescent="0.2">
      <c r="B46" s="22"/>
    </row>
    <row r="47" spans="1:11" x14ac:dyDescent="0.2">
      <c r="B47" s="24"/>
      <c r="C47" s="96"/>
    </row>
    <row r="48" spans="1:11" x14ac:dyDescent="0.2">
      <c r="B48" s="22"/>
    </row>
    <row r="49" spans="2:9" x14ac:dyDescent="0.2">
      <c r="B49" s="22"/>
      <c r="I49" s="96"/>
    </row>
    <row r="50" spans="2:9" x14ac:dyDescent="0.2">
      <c r="B50" s="22"/>
    </row>
    <row r="51" spans="2:9" x14ac:dyDescent="0.2">
      <c r="B51" s="22"/>
    </row>
    <row r="52" spans="2:9" x14ac:dyDescent="0.2">
      <c r="B52" s="22"/>
    </row>
    <row r="53" spans="2:9" x14ac:dyDescent="0.2">
      <c r="B53" s="22"/>
    </row>
    <row r="54" spans="2:9" x14ac:dyDescent="0.2">
      <c r="B54" s="22"/>
    </row>
    <row r="55" spans="2:9" x14ac:dyDescent="0.2">
      <c r="B55" s="22"/>
    </row>
    <row r="56" spans="2:9" x14ac:dyDescent="0.2">
      <c r="B56" s="22"/>
    </row>
    <row r="57" spans="2:9" x14ac:dyDescent="0.2">
      <c r="B57" s="22"/>
    </row>
    <row r="58" spans="2:9" x14ac:dyDescent="0.2">
      <c r="B58" s="22"/>
    </row>
    <row r="59" spans="2:9" x14ac:dyDescent="0.2">
      <c r="B59" s="22"/>
    </row>
    <row r="60" spans="2:9" x14ac:dyDescent="0.2">
      <c r="B60" s="22"/>
    </row>
    <row r="61" spans="2:9" x14ac:dyDescent="0.2">
      <c r="B61" s="22"/>
    </row>
    <row r="62" spans="2:9" x14ac:dyDescent="0.2">
      <c r="B62" s="22"/>
    </row>
    <row r="63" spans="2:9" x14ac:dyDescent="0.2">
      <c r="B63" s="22"/>
    </row>
    <row r="64" spans="2:9" x14ac:dyDescent="0.2">
      <c r="B64" s="22"/>
    </row>
    <row r="65" spans="2:2" x14ac:dyDescent="0.2">
      <c r="B65" s="22"/>
    </row>
    <row r="66" spans="2:2" x14ac:dyDescent="0.2">
      <c r="B66" s="22"/>
    </row>
    <row r="67" spans="2:2" x14ac:dyDescent="0.2">
      <c r="B67" s="22"/>
    </row>
    <row r="68" spans="2:2" x14ac:dyDescent="0.2">
      <c r="B68" s="22"/>
    </row>
    <row r="69" spans="2:2" x14ac:dyDescent="0.2">
      <c r="B69" s="22"/>
    </row>
    <row r="70" spans="2:2" x14ac:dyDescent="0.2">
      <c r="B70" s="22"/>
    </row>
    <row r="71" spans="2:2" x14ac:dyDescent="0.2">
      <c r="B71" s="22"/>
    </row>
    <row r="72" spans="2:2" x14ac:dyDescent="0.2">
      <c r="B72" s="22"/>
    </row>
    <row r="73" spans="2:2" x14ac:dyDescent="0.2">
      <c r="B73" s="22"/>
    </row>
    <row r="74" spans="2:2" x14ac:dyDescent="0.2">
      <c r="B74" s="22"/>
    </row>
    <row r="75" spans="2:2" x14ac:dyDescent="0.2">
      <c r="B75" s="22"/>
    </row>
    <row r="76" spans="2:2" x14ac:dyDescent="0.2">
      <c r="B76" s="22"/>
    </row>
    <row r="77" spans="2:2" x14ac:dyDescent="0.2">
      <c r="B77" s="22"/>
    </row>
    <row r="78" spans="2:2" x14ac:dyDescent="0.2">
      <c r="B78" s="22"/>
    </row>
    <row r="79" spans="2:2" x14ac:dyDescent="0.2">
      <c r="B79" s="22"/>
    </row>
    <row r="80" spans="2:2" x14ac:dyDescent="0.2">
      <c r="B80" s="22"/>
    </row>
    <row r="81" spans="2:2" x14ac:dyDescent="0.2">
      <c r="B81" s="22"/>
    </row>
    <row r="82" spans="2:2" x14ac:dyDescent="0.2">
      <c r="B82" s="22"/>
    </row>
    <row r="83" spans="2:2" x14ac:dyDescent="0.2">
      <c r="B83" s="22"/>
    </row>
    <row r="84" spans="2:2" x14ac:dyDescent="0.2">
      <c r="B84" s="22"/>
    </row>
  </sheetData>
  <mergeCells count="3">
    <mergeCell ref="A1:K1"/>
    <mergeCell ref="A2:K2"/>
    <mergeCell ref="A45:K45"/>
  </mergeCells>
  <printOptions horizontalCentered="1"/>
  <pageMargins left="0.78740157480314965" right="0.78740157480314965" top="0.78740157480314965" bottom="0.78740157480314965" header="0" footer="0"/>
  <pageSetup paperSize="9" scale="65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5"/>
  <sheetViews>
    <sheetView showGridLines="0" view="pageBreakPreview" topLeftCell="A20" zoomScale="80" zoomScaleNormal="80" zoomScaleSheetLayoutView="80" workbookViewId="0">
      <selection activeCell="H30" sqref="H30"/>
    </sheetView>
  </sheetViews>
  <sheetFormatPr defaultColWidth="9.140625" defaultRowHeight="12.75" x14ac:dyDescent="0.2"/>
  <cols>
    <col min="1" max="1" width="56.140625" style="9" customWidth="1"/>
    <col min="2" max="3" width="19.28515625" style="9" customWidth="1"/>
    <col min="4" max="16384" width="9.140625" style="9"/>
  </cols>
  <sheetData>
    <row r="1" spans="1:3" ht="25.5" customHeight="1" x14ac:dyDescent="0.2">
      <c r="A1" s="166" t="s">
        <v>196</v>
      </c>
      <c r="B1" s="167"/>
      <c r="C1" s="167"/>
    </row>
    <row r="2" spans="1:3" s="16" customFormat="1" ht="0.75" customHeight="1" x14ac:dyDescent="0.2">
      <c r="A2" s="25"/>
      <c r="B2" s="25"/>
      <c r="C2" s="25"/>
    </row>
    <row r="3" spans="1:3" ht="24.75" customHeight="1" x14ac:dyDescent="0.2">
      <c r="A3" s="107" t="s">
        <v>88</v>
      </c>
      <c r="B3" s="108" t="s">
        <v>229</v>
      </c>
      <c r="C3" s="109" t="s">
        <v>228</v>
      </c>
    </row>
    <row r="4" spans="1:3" ht="26.25" customHeight="1" x14ac:dyDescent="0.2">
      <c r="A4" s="110" t="s">
        <v>210</v>
      </c>
      <c r="B4" s="111">
        <v>20</v>
      </c>
      <c r="C4" s="111">
        <v>115</v>
      </c>
    </row>
    <row r="5" spans="1:3" ht="26.25" customHeight="1" x14ac:dyDescent="0.2">
      <c r="A5" s="110" t="s">
        <v>209</v>
      </c>
      <c r="B5" s="111">
        <v>477</v>
      </c>
      <c r="C5" s="111">
        <v>3993</v>
      </c>
    </row>
    <row r="6" spans="1:3" ht="26.25" customHeight="1" x14ac:dyDescent="0.2">
      <c r="A6" s="110" t="s">
        <v>109</v>
      </c>
      <c r="B6" s="111">
        <v>42711</v>
      </c>
      <c r="C6" s="111">
        <v>349085</v>
      </c>
    </row>
    <row r="7" spans="1:3" ht="26.25" customHeight="1" x14ac:dyDescent="0.2">
      <c r="A7" s="110" t="s">
        <v>110</v>
      </c>
      <c r="B7" s="111">
        <v>136650</v>
      </c>
      <c r="C7" s="111">
        <v>941631</v>
      </c>
    </row>
    <row r="8" spans="1:3" s="26" customFormat="1" ht="26.25" customHeight="1" x14ac:dyDescent="0.2">
      <c r="A8" s="85" t="s">
        <v>76</v>
      </c>
      <c r="B8" s="112">
        <v>179858</v>
      </c>
      <c r="C8" s="112">
        <f>C7+C6+C5+C4</f>
        <v>1294824</v>
      </c>
    </row>
    <row r="9" spans="1:3" ht="24" customHeight="1" x14ac:dyDescent="0.2">
      <c r="A9" s="107" t="s">
        <v>118</v>
      </c>
      <c r="B9" s="109"/>
      <c r="C9" s="109"/>
    </row>
    <row r="10" spans="1:3" ht="25.5" customHeight="1" x14ac:dyDescent="0.2">
      <c r="A10" s="110" t="s">
        <v>210</v>
      </c>
      <c r="B10" s="111">
        <v>16248</v>
      </c>
      <c r="C10" s="111">
        <v>98115</v>
      </c>
    </row>
    <row r="11" spans="1:3" ht="25.5" customHeight="1" x14ac:dyDescent="0.2">
      <c r="A11" s="110" t="s">
        <v>209</v>
      </c>
      <c r="B11" s="111">
        <v>329130</v>
      </c>
      <c r="C11" s="111">
        <v>2776574</v>
      </c>
    </row>
    <row r="12" spans="1:3" ht="25.5" customHeight="1" x14ac:dyDescent="0.2">
      <c r="A12" s="110" t="s">
        <v>109</v>
      </c>
      <c r="B12" s="111">
        <v>189383143</v>
      </c>
      <c r="C12" s="111">
        <v>1442574787</v>
      </c>
    </row>
    <row r="13" spans="1:3" ht="25.5" customHeight="1" x14ac:dyDescent="0.2">
      <c r="A13" s="110" t="s">
        <v>110</v>
      </c>
      <c r="B13" s="111">
        <v>299493207</v>
      </c>
      <c r="C13" s="111">
        <v>2153271820</v>
      </c>
    </row>
    <row r="14" spans="1:3" s="26" customFormat="1" ht="25.5" customHeight="1" x14ac:dyDescent="0.2">
      <c r="A14" s="85" t="s">
        <v>76</v>
      </c>
      <c r="B14" s="112">
        <v>489221728</v>
      </c>
      <c r="C14" s="112">
        <f>C10+C11+C12+C13</f>
        <v>3598721296</v>
      </c>
    </row>
    <row r="15" spans="1:3" ht="5.25" customHeight="1" x14ac:dyDescent="0.2">
      <c r="A15" s="113"/>
      <c r="B15" s="113"/>
      <c r="C15" s="113"/>
    </row>
    <row r="16" spans="1:3" ht="2.25" customHeight="1" x14ac:dyDescent="0.2">
      <c r="A16" s="113"/>
      <c r="B16" s="113"/>
      <c r="C16" s="113"/>
    </row>
    <row r="17" spans="1:3" s="27" customFormat="1" ht="21.75" customHeight="1" x14ac:dyDescent="0.2">
      <c r="A17" s="165" t="s">
        <v>204</v>
      </c>
      <c r="B17" s="165"/>
      <c r="C17" s="165"/>
    </row>
    <row r="18" spans="1:3" s="27" customFormat="1" ht="13.5" customHeight="1" x14ac:dyDescent="0.2">
      <c r="A18" s="168"/>
      <c r="B18" s="168"/>
      <c r="C18" s="168"/>
    </row>
    <row r="19" spans="1:3" s="27" customFormat="1" ht="25.5" customHeight="1" x14ac:dyDescent="0.2">
      <c r="A19" s="114" t="s">
        <v>112</v>
      </c>
      <c r="B19" s="108" t="s">
        <v>229</v>
      </c>
      <c r="C19" s="109" t="s">
        <v>228</v>
      </c>
    </row>
    <row r="20" spans="1:3" s="27" customFormat="1" ht="32.25" customHeight="1" x14ac:dyDescent="0.2">
      <c r="A20" s="115" t="s">
        <v>214</v>
      </c>
      <c r="B20" s="116">
        <v>3638</v>
      </c>
      <c r="C20" s="116">
        <v>25463</v>
      </c>
    </row>
    <row r="21" spans="1:3" s="27" customFormat="1" ht="32.25" customHeight="1" x14ac:dyDescent="0.2">
      <c r="A21" s="115" t="s">
        <v>215</v>
      </c>
      <c r="B21" s="116">
        <v>43</v>
      </c>
      <c r="C21" s="116">
        <v>558</v>
      </c>
    </row>
    <row r="22" spans="1:3" s="27" customFormat="1" ht="32.25" customHeight="1" x14ac:dyDescent="0.2">
      <c r="A22" s="115" t="s">
        <v>216</v>
      </c>
      <c r="B22" s="116">
        <v>142</v>
      </c>
      <c r="C22" s="116">
        <v>1111</v>
      </c>
    </row>
    <row r="23" spans="1:3" s="27" customFormat="1" ht="32.25" customHeight="1" x14ac:dyDescent="0.2">
      <c r="A23" s="115" t="s">
        <v>217</v>
      </c>
      <c r="B23" s="116">
        <v>4</v>
      </c>
      <c r="C23" s="116">
        <v>20</v>
      </c>
    </row>
    <row r="24" spans="1:3" s="27" customFormat="1" ht="32.25" customHeight="1" x14ac:dyDescent="0.2">
      <c r="A24" s="115" t="s">
        <v>218</v>
      </c>
      <c r="B24" s="116">
        <v>0</v>
      </c>
      <c r="C24" s="116">
        <v>1</v>
      </c>
    </row>
    <row r="25" spans="1:3" s="27" customFormat="1" ht="32.25" customHeight="1" x14ac:dyDescent="0.2">
      <c r="A25" s="115" t="s">
        <v>212</v>
      </c>
      <c r="B25" s="116">
        <v>69</v>
      </c>
      <c r="C25" s="116">
        <v>516</v>
      </c>
    </row>
    <row r="26" spans="1:3" ht="32.25" customHeight="1" x14ac:dyDescent="0.2">
      <c r="A26" s="115" t="s">
        <v>108</v>
      </c>
      <c r="B26" s="116">
        <v>12</v>
      </c>
      <c r="C26" s="116">
        <v>109</v>
      </c>
    </row>
    <row r="27" spans="1:3" ht="32.25" customHeight="1" x14ac:dyDescent="0.2">
      <c r="A27" s="115" t="s">
        <v>213</v>
      </c>
      <c r="B27" s="116">
        <v>26</v>
      </c>
      <c r="C27" s="116">
        <v>272</v>
      </c>
    </row>
    <row r="28" spans="1:3" ht="32.25" customHeight="1" x14ac:dyDescent="0.2">
      <c r="A28" s="115" t="s">
        <v>219</v>
      </c>
      <c r="B28" s="116">
        <v>0</v>
      </c>
      <c r="C28" s="116">
        <v>1</v>
      </c>
    </row>
    <row r="29" spans="1:3" ht="32.25" customHeight="1" x14ac:dyDescent="0.2">
      <c r="A29" s="115" t="s">
        <v>220</v>
      </c>
      <c r="B29" s="116">
        <v>13</v>
      </c>
      <c r="C29" s="116">
        <v>151</v>
      </c>
    </row>
    <row r="30" spans="1:3" ht="32.25" customHeight="1" x14ac:dyDescent="0.2">
      <c r="A30" s="115" t="s">
        <v>223</v>
      </c>
      <c r="B30" s="116">
        <v>34</v>
      </c>
      <c r="C30" s="116">
        <v>184</v>
      </c>
    </row>
    <row r="31" spans="1:3" ht="24.75" customHeight="1" x14ac:dyDescent="0.2">
      <c r="A31" s="107" t="s">
        <v>119</v>
      </c>
      <c r="B31" s="116"/>
      <c r="C31" s="116"/>
    </row>
    <row r="32" spans="1:3" s="27" customFormat="1" ht="27" customHeight="1" x14ac:dyDescent="0.2">
      <c r="A32" s="56" t="s">
        <v>155</v>
      </c>
      <c r="B32" s="131">
        <v>3</v>
      </c>
      <c r="C32" s="116">
        <v>33</v>
      </c>
    </row>
    <row r="33" spans="1:3" s="27" customFormat="1" ht="27" customHeight="1" x14ac:dyDescent="0.2">
      <c r="A33" s="56" t="s">
        <v>113</v>
      </c>
      <c r="B33" s="116">
        <v>23124</v>
      </c>
      <c r="C33" s="116">
        <v>193521</v>
      </c>
    </row>
    <row r="34" spans="1:3" ht="11.25" customHeight="1" x14ac:dyDescent="0.2"/>
    <row r="35" spans="1:3" x14ac:dyDescent="0.2">
      <c r="A35" s="91" t="s">
        <v>224</v>
      </c>
    </row>
  </sheetData>
  <mergeCells count="3">
    <mergeCell ref="A17:C17"/>
    <mergeCell ref="A1:C1"/>
    <mergeCell ref="A18:C18"/>
  </mergeCells>
  <phoneticPr fontId="2" type="noConversion"/>
  <conditionalFormatting sqref="B22:B30 A17:A19 B20:C25 C20:C30">
    <cfRule type="cellIs" dxfId="0" priority="2" stopIfTrue="1" operator="lessThan">
      <formula>0</formula>
    </cfRule>
  </conditionalFormatting>
  <printOptions horizontalCentered="1"/>
  <pageMargins left="0.78740157480314965" right="0.78740157480314965" top="0.78740157480314965" bottom="0.78740157480314965" header="0" footer="0"/>
  <pageSetup paperSize="9" scale="8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69"/>
  <sheetViews>
    <sheetView showGridLines="0" view="pageBreakPreview" zoomScale="106" zoomScaleNormal="100" zoomScaleSheetLayoutView="106" workbookViewId="0">
      <selection activeCell="F14" sqref="F14"/>
    </sheetView>
  </sheetViews>
  <sheetFormatPr defaultColWidth="9.140625" defaultRowHeight="12.75" x14ac:dyDescent="0.2"/>
  <cols>
    <col min="1" max="1" width="96.42578125" style="2" customWidth="1"/>
    <col min="2" max="2" width="2.85546875" style="2" customWidth="1"/>
    <col min="3" max="16384" width="9.140625" style="2"/>
  </cols>
  <sheetData>
    <row r="1" spans="1:2" ht="41.25" customHeight="1" x14ac:dyDescent="0.2">
      <c r="A1" s="97" t="s">
        <v>115</v>
      </c>
      <c r="B1" s="98"/>
    </row>
    <row r="2" spans="1:2" ht="31.5" customHeight="1" x14ac:dyDescent="0.2">
      <c r="A2" s="35" t="s">
        <v>116</v>
      </c>
      <c r="B2" s="35"/>
    </row>
    <row r="3" spans="1:2" ht="48.75" customHeight="1" x14ac:dyDescent="0.2">
      <c r="A3" s="34" t="s">
        <v>226</v>
      </c>
      <c r="B3" s="34"/>
    </row>
    <row r="4" spans="1:2" ht="75.75" customHeight="1" x14ac:dyDescent="0.2">
      <c r="A4" s="34" t="s">
        <v>206</v>
      </c>
      <c r="B4" s="34"/>
    </row>
    <row r="5" spans="1:2" ht="51.75" customHeight="1" x14ac:dyDescent="0.2">
      <c r="A5" s="34" t="s">
        <v>162</v>
      </c>
      <c r="B5" s="34"/>
    </row>
    <row r="6" spans="1:2" ht="25.5" customHeight="1" x14ac:dyDescent="0.2">
      <c r="A6" s="34" t="s">
        <v>174</v>
      </c>
      <c r="B6" s="34"/>
    </row>
    <row r="7" spans="1:2" ht="19.5" x14ac:dyDescent="0.2">
      <c r="A7" s="35" t="s">
        <v>111</v>
      </c>
      <c r="B7" s="35"/>
    </row>
    <row r="8" spans="1:2" ht="24.75" customHeight="1" x14ac:dyDescent="0.2">
      <c r="A8" s="36" t="s">
        <v>166</v>
      </c>
      <c r="B8" s="36"/>
    </row>
    <row r="9" spans="1:2" ht="6" customHeight="1" x14ac:dyDescent="0.2">
      <c r="A9" s="37"/>
      <c r="B9" s="37"/>
    </row>
    <row r="10" spans="1:2" ht="15" customHeight="1" x14ac:dyDescent="0.2">
      <c r="A10" s="38" t="s">
        <v>167</v>
      </c>
      <c r="B10" s="39">
        <v>1</v>
      </c>
    </row>
    <row r="11" spans="1:2" ht="15" customHeight="1" x14ac:dyDescent="0.2">
      <c r="A11" s="38" t="s">
        <v>222</v>
      </c>
      <c r="B11" s="39">
        <v>2</v>
      </c>
    </row>
    <row r="12" spans="1:2" ht="15" customHeight="1" x14ac:dyDescent="0.2">
      <c r="A12" s="38" t="s">
        <v>208</v>
      </c>
      <c r="B12" s="39">
        <v>3</v>
      </c>
    </row>
    <row r="13" spans="1:2" ht="15" customHeight="1" x14ac:dyDescent="0.2">
      <c r="A13" s="38" t="s">
        <v>207</v>
      </c>
      <c r="B13" s="39">
        <v>4</v>
      </c>
    </row>
    <row r="14" spans="1:2" ht="15" customHeight="1" x14ac:dyDescent="0.2">
      <c r="A14" s="38" t="s">
        <v>168</v>
      </c>
      <c r="B14" s="39">
        <v>4</v>
      </c>
    </row>
    <row r="15" spans="1:2" ht="15" customHeight="1" x14ac:dyDescent="0.2">
      <c r="A15" s="38" t="s">
        <v>163</v>
      </c>
      <c r="B15" s="39">
        <v>5</v>
      </c>
    </row>
    <row r="16" spans="1:2" ht="15" customHeight="1" x14ac:dyDescent="0.2">
      <c r="A16" s="38" t="s">
        <v>164</v>
      </c>
      <c r="B16" s="39">
        <v>5</v>
      </c>
    </row>
    <row r="17" spans="1:2" ht="15" customHeight="1" x14ac:dyDescent="0.2">
      <c r="A17" s="40" t="s">
        <v>169</v>
      </c>
      <c r="B17" s="39">
        <v>6</v>
      </c>
    </row>
    <row r="18" spans="1:2" ht="15" customHeight="1" x14ac:dyDescent="0.2">
      <c r="A18" s="40" t="s">
        <v>170</v>
      </c>
      <c r="B18" s="41" t="s">
        <v>187</v>
      </c>
    </row>
    <row r="19" spans="1:2" ht="20.100000000000001" customHeight="1" x14ac:dyDescent="0.2">
      <c r="A19" s="34"/>
      <c r="B19" s="34"/>
    </row>
    <row r="20" spans="1:2" ht="30" customHeight="1" x14ac:dyDescent="0.2">
      <c r="A20" s="36" t="s">
        <v>203</v>
      </c>
      <c r="B20" s="36"/>
    </row>
    <row r="21" spans="1:2" ht="6" customHeight="1" x14ac:dyDescent="0.2">
      <c r="A21" s="42"/>
      <c r="B21" s="42"/>
    </row>
    <row r="22" spans="1:2" ht="15" customHeight="1" x14ac:dyDescent="0.2">
      <c r="A22" s="40" t="s">
        <v>165</v>
      </c>
      <c r="B22" s="40">
        <v>9</v>
      </c>
    </row>
    <row r="23" spans="1:2" ht="20.100000000000001" customHeight="1" x14ac:dyDescent="0.2">
      <c r="A23" s="38" t="s">
        <v>205</v>
      </c>
      <c r="B23" s="38">
        <v>9</v>
      </c>
    </row>
    <row r="24" spans="1:2" x14ac:dyDescent="0.2">
      <c r="A24" s="9"/>
      <c r="B24" s="9"/>
    </row>
    <row r="25" spans="1:2" x14ac:dyDescent="0.2">
      <c r="A25" s="9"/>
      <c r="B25" s="9"/>
    </row>
    <row r="26" spans="1:2" x14ac:dyDescent="0.2">
      <c r="A26" s="9"/>
      <c r="B26" s="9"/>
    </row>
    <row r="27" spans="1:2" x14ac:dyDescent="0.2">
      <c r="A27" s="9"/>
      <c r="B27" s="9"/>
    </row>
    <row r="28" spans="1:2" x14ac:dyDescent="0.2">
      <c r="A28" s="9"/>
      <c r="B28" s="9"/>
    </row>
    <row r="29" spans="1:2" x14ac:dyDescent="0.2">
      <c r="A29" s="9"/>
      <c r="B29" s="9"/>
    </row>
    <row r="30" spans="1:2" x14ac:dyDescent="0.2">
      <c r="A30" s="9"/>
      <c r="B30" s="9"/>
    </row>
    <row r="31" spans="1:2" x14ac:dyDescent="0.2">
      <c r="A31" s="9"/>
      <c r="B31" s="9"/>
    </row>
    <row r="32" spans="1:2" x14ac:dyDescent="0.2">
      <c r="A32" s="9"/>
      <c r="B32" s="9"/>
    </row>
    <row r="33" spans="1:2" x14ac:dyDescent="0.2">
      <c r="A33" s="9"/>
      <c r="B33" s="9"/>
    </row>
    <row r="34" spans="1:2" x14ac:dyDescent="0.2">
      <c r="A34" s="9"/>
      <c r="B34" s="9"/>
    </row>
    <row r="35" spans="1:2" x14ac:dyDescent="0.2">
      <c r="A35" s="9"/>
      <c r="B35" s="9"/>
    </row>
    <row r="36" spans="1:2" x14ac:dyDescent="0.2">
      <c r="A36" s="9"/>
      <c r="B36" s="9"/>
    </row>
    <row r="37" spans="1:2" x14ac:dyDescent="0.2">
      <c r="A37" s="9"/>
      <c r="B37" s="9"/>
    </row>
    <row r="38" spans="1:2" x14ac:dyDescent="0.2">
      <c r="A38" s="9"/>
      <c r="B38" s="9"/>
    </row>
    <row r="39" spans="1:2" x14ac:dyDescent="0.2">
      <c r="A39" s="9"/>
      <c r="B39" s="9"/>
    </row>
    <row r="40" spans="1:2" x14ac:dyDescent="0.2">
      <c r="A40" s="9"/>
      <c r="B40" s="9"/>
    </row>
    <row r="41" spans="1:2" x14ac:dyDescent="0.2">
      <c r="A41" s="9"/>
      <c r="B41" s="9"/>
    </row>
    <row r="42" spans="1:2" x14ac:dyDescent="0.2">
      <c r="A42" s="9"/>
      <c r="B42" s="9"/>
    </row>
    <row r="43" spans="1:2" x14ac:dyDescent="0.2">
      <c r="A43" s="9"/>
      <c r="B43" s="9"/>
    </row>
    <row r="44" spans="1:2" x14ac:dyDescent="0.2">
      <c r="A44" s="9"/>
      <c r="B44" s="9"/>
    </row>
    <row r="45" spans="1:2" x14ac:dyDescent="0.2">
      <c r="A45" s="9"/>
      <c r="B45" s="9"/>
    </row>
    <row r="46" spans="1:2" x14ac:dyDescent="0.2">
      <c r="A46" s="9"/>
      <c r="B46" s="9"/>
    </row>
    <row r="47" spans="1:2" x14ac:dyDescent="0.2">
      <c r="A47" s="9"/>
      <c r="B47" s="9"/>
    </row>
    <row r="48" spans="1:2" x14ac:dyDescent="0.2">
      <c r="A48" s="9"/>
      <c r="B48" s="9"/>
    </row>
    <row r="49" spans="1:2" x14ac:dyDescent="0.2">
      <c r="A49" s="9"/>
      <c r="B49" s="9"/>
    </row>
    <row r="50" spans="1:2" x14ac:dyDescent="0.2">
      <c r="A50" s="9"/>
      <c r="B50" s="9"/>
    </row>
    <row r="51" spans="1:2" x14ac:dyDescent="0.2">
      <c r="A51" s="9"/>
      <c r="B51" s="9"/>
    </row>
    <row r="52" spans="1:2" x14ac:dyDescent="0.2">
      <c r="A52" s="9"/>
      <c r="B52" s="9"/>
    </row>
    <row r="53" spans="1:2" x14ac:dyDescent="0.2">
      <c r="A53" s="9"/>
      <c r="B53" s="9"/>
    </row>
    <row r="54" spans="1:2" x14ac:dyDescent="0.2">
      <c r="A54" s="9"/>
      <c r="B54" s="9"/>
    </row>
    <row r="55" spans="1:2" x14ac:dyDescent="0.2">
      <c r="A55" s="9"/>
      <c r="B55" s="9"/>
    </row>
    <row r="56" spans="1:2" x14ac:dyDescent="0.2">
      <c r="A56" s="9"/>
      <c r="B56" s="9"/>
    </row>
    <row r="57" spans="1:2" x14ac:dyDescent="0.2">
      <c r="A57" s="9"/>
      <c r="B57" s="9"/>
    </row>
    <row r="58" spans="1:2" x14ac:dyDescent="0.2">
      <c r="A58" s="9"/>
      <c r="B58" s="9"/>
    </row>
    <row r="59" spans="1:2" x14ac:dyDescent="0.2">
      <c r="A59" s="9"/>
      <c r="B59" s="9"/>
    </row>
    <row r="60" spans="1:2" x14ac:dyDescent="0.2">
      <c r="A60" s="9"/>
      <c r="B60" s="9"/>
    </row>
    <row r="61" spans="1:2" x14ac:dyDescent="0.2">
      <c r="A61" s="9"/>
      <c r="B61" s="9"/>
    </row>
    <row r="62" spans="1:2" x14ac:dyDescent="0.2">
      <c r="A62" s="9"/>
      <c r="B62" s="9"/>
    </row>
    <row r="63" spans="1:2" x14ac:dyDescent="0.2">
      <c r="A63" s="9"/>
      <c r="B63" s="9"/>
    </row>
    <row r="64" spans="1:2" x14ac:dyDescent="0.2">
      <c r="A64" s="9"/>
      <c r="B64" s="9"/>
    </row>
    <row r="65" spans="1:2" x14ac:dyDescent="0.2">
      <c r="A65" s="9"/>
      <c r="B65" s="9"/>
    </row>
    <row r="66" spans="1:2" x14ac:dyDescent="0.2">
      <c r="A66" s="9"/>
      <c r="B66" s="9"/>
    </row>
    <row r="67" spans="1:2" x14ac:dyDescent="0.2">
      <c r="A67" s="9"/>
      <c r="B67" s="9"/>
    </row>
    <row r="68" spans="1:2" x14ac:dyDescent="0.2">
      <c r="A68" s="9"/>
      <c r="B68" s="9"/>
    </row>
    <row r="69" spans="1:2" x14ac:dyDescent="0.2">
      <c r="A69" s="9"/>
      <c r="B69" s="9"/>
    </row>
  </sheetData>
  <hyperlinks>
    <hyperlink ref="A4" r:id="rId1" display="http://www.tuik.gov.tr/"/>
  </hyperlinks>
  <printOptions horizontalCentered="1"/>
  <pageMargins left="0.78740157480314965" right="0.78740157480314965" top="0.78740157480314965" bottom="0.78740157480314965" header="0" footer="0"/>
  <pageSetup paperSize="9" scale="96" orientation="portrait" r:id="rId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5"/>
  <sheetViews>
    <sheetView showGridLines="0" view="pageBreakPreview" zoomScale="115" zoomScaleNormal="80" zoomScaleSheetLayoutView="115" workbookViewId="0">
      <pane ySplit="3360" topLeftCell="A25" activePane="bottomLeft"/>
      <selection activeCell="G71" sqref="G71"/>
      <selection pane="bottomLeft" activeCell="D27" sqref="D27"/>
    </sheetView>
  </sheetViews>
  <sheetFormatPr defaultColWidth="9.140625" defaultRowHeight="12.75" x14ac:dyDescent="0.2"/>
  <cols>
    <col min="1" max="1" width="22" style="6" customWidth="1"/>
    <col min="2" max="3" width="22" style="3" customWidth="1"/>
    <col min="4" max="5" width="22" style="6" customWidth="1"/>
    <col min="6" max="6" width="9.140625" style="6"/>
    <col min="7" max="7" width="12" style="6" customWidth="1"/>
    <col min="8" max="8" width="12.85546875" style="6" customWidth="1"/>
    <col min="9" max="11" width="9.140625" style="6"/>
    <col min="12" max="12" width="9.85546875" style="6" bestFit="1" customWidth="1"/>
    <col min="13" max="16384" width="9.140625" style="6"/>
  </cols>
  <sheetData>
    <row r="1" spans="1:5" s="3" customFormat="1" ht="72" customHeight="1" x14ac:dyDescent="0.2">
      <c r="A1" s="132" t="s">
        <v>190</v>
      </c>
      <c r="B1" s="133"/>
      <c r="C1" s="133"/>
      <c r="D1" s="133"/>
      <c r="E1" s="134"/>
    </row>
    <row r="2" spans="1:5" ht="9" customHeight="1" x14ac:dyDescent="0.2">
      <c r="A2" s="7"/>
      <c r="B2" s="8"/>
      <c r="C2" s="8"/>
      <c r="D2" s="5"/>
    </row>
    <row r="4" spans="1:5" ht="39" customHeight="1" x14ac:dyDescent="0.2">
      <c r="A4" s="45" t="s">
        <v>173</v>
      </c>
      <c r="B4" s="46" t="s">
        <v>197</v>
      </c>
      <c r="C4" s="46" t="s">
        <v>172</v>
      </c>
      <c r="D4" s="45" t="s">
        <v>122</v>
      </c>
      <c r="E4" s="45" t="s">
        <v>123</v>
      </c>
    </row>
    <row r="5" spans="1:5" ht="27" customHeight="1" x14ac:dyDescent="0.2">
      <c r="A5" s="43">
        <v>1998</v>
      </c>
      <c r="B5" s="44">
        <v>5960</v>
      </c>
      <c r="C5" s="44">
        <v>12552</v>
      </c>
      <c r="D5" s="44">
        <v>1148</v>
      </c>
      <c r="E5" s="44">
        <v>11241</v>
      </c>
    </row>
    <row r="6" spans="1:5" ht="27" customHeight="1" x14ac:dyDescent="0.2">
      <c r="A6" s="43">
        <v>1999</v>
      </c>
      <c r="B6" s="44">
        <v>8754</v>
      </c>
      <c r="C6" s="44">
        <v>18823</v>
      </c>
      <c r="D6" s="44">
        <v>1534</v>
      </c>
      <c r="E6" s="44">
        <v>15687</v>
      </c>
    </row>
    <row r="7" spans="1:5" ht="27" customHeight="1" x14ac:dyDescent="0.2">
      <c r="A7" s="43">
        <v>2000</v>
      </c>
      <c r="B7" s="44">
        <v>10702</v>
      </c>
      <c r="C7" s="44">
        <v>23577</v>
      </c>
      <c r="D7" s="44">
        <v>1625</v>
      </c>
      <c r="E7" s="44">
        <v>20529</v>
      </c>
    </row>
    <row r="8" spans="1:5" ht="27" customHeight="1" x14ac:dyDescent="0.2">
      <c r="A8" s="43">
        <v>2001</v>
      </c>
      <c r="B8" s="44">
        <v>11318</v>
      </c>
      <c r="C8" s="44">
        <v>22235</v>
      </c>
      <c r="D8" s="44">
        <v>1432</v>
      </c>
      <c r="E8" s="44">
        <v>21705</v>
      </c>
    </row>
    <row r="9" spans="1:5" ht="27" customHeight="1" x14ac:dyDescent="0.2">
      <c r="A9" s="43">
        <v>2002</v>
      </c>
      <c r="B9" s="44">
        <v>11104</v>
      </c>
      <c r="C9" s="44">
        <v>21751</v>
      </c>
      <c r="D9" s="44">
        <v>1269</v>
      </c>
      <c r="E9" s="44">
        <v>21820</v>
      </c>
    </row>
    <row r="10" spans="1:5" ht="27" customHeight="1" x14ac:dyDescent="0.2">
      <c r="A10" s="43">
        <v>2003</v>
      </c>
      <c r="B10" s="44">
        <v>11002</v>
      </c>
      <c r="C10" s="44">
        <v>22363</v>
      </c>
      <c r="D10" s="44">
        <v>1148</v>
      </c>
      <c r="E10" s="44">
        <v>21944</v>
      </c>
    </row>
    <row r="11" spans="1:5" ht="27" customHeight="1" x14ac:dyDescent="0.2">
      <c r="A11" s="43">
        <v>2004</v>
      </c>
      <c r="B11" s="44">
        <v>13415</v>
      </c>
      <c r="C11" s="44">
        <v>29118</v>
      </c>
      <c r="D11" s="44">
        <v>1346</v>
      </c>
      <c r="E11" s="44">
        <v>26548</v>
      </c>
    </row>
    <row r="12" spans="1:5" ht="27" customHeight="1" x14ac:dyDescent="0.2">
      <c r="A12" s="43">
        <v>2005</v>
      </c>
      <c r="B12" s="44">
        <v>15079</v>
      </c>
      <c r="C12" s="44">
        <v>35685</v>
      </c>
      <c r="D12" s="44">
        <v>1310</v>
      </c>
      <c r="E12" s="44">
        <v>30109</v>
      </c>
    </row>
    <row r="13" spans="1:5" ht="27" customHeight="1" x14ac:dyDescent="0.2">
      <c r="A13" s="43">
        <v>2006</v>
      </c>
      <c r="B13" s="44">
        <v>16951</v>
      </c>
      <c r="C13" s="44">
        <v>47265</v>
      </c>
      <c r="D13" s="44">
        <v>1268</v>
      </c>
      <c r="E13" s="44">
        <v>33326</v>
      </c>
    </row>
    <row r="14" spans="1:5" ht="27" customHeight="1" x14ac:dyDescent="0.2">
      <c r="A14" s="43">
        <v>2007</v>
      </c>
      <c r="B14" s="44">
        <v>20047</v>
      </c>
      <c r="C14" s="44">
        <v>56080</v>
      </c>
      <c r="D14" s="44">
        <v>1545</v>
      </c>
      <c r="E14" s="44">
        <v>39243</v>
      </c>
    </row>
    <row r="15" spans="1:5" ht="27" customHeight="1" x14ac:dyDescent="0.2">
      <c r="A15" s="43">
        <v>2008</v>
      </c>
      <c r="B15" s="44">
        <v>19781</v>
      </c>
      <c r="C15" s="44">
        <v>31888</v>
      </c>
      <c r="D15" s="44">
        <v>1288</v>
      </c>
      <c r="E15" s="44">
        <v>39305</v>
      </c>
    </row>
    <row r="16" spans="1:5" ht="27" customHeight="1" x14ac:dyDescent="0.2">
      <c r="A16" s="43">
        <v>2009</v>
      </c>
      <c r="B16" s="44">
        <v>19392</v>
      </c>
      <c r="C16" s="44">
        <v>16014</v>
      </c>
      <c r="D16" s="44">
        <v>1331</v>
      </c>
      <c r="E16" s="44">
        <v>39661</v>
      </c>
    </row>
    <row r="17" spans="1:5" ht="27" customHeight="1" x14ac:dyDescent="0.2">
      <c r="A17" s="43">
        <v>2010</v>
      </c>
      <c r="B17" s="44">
        <v>19391</v>
      </c>
      <c r="C17" s="44">
        <v>12932</v>
      </c>
      <c r="D17" s="44">
        <v>1307</v>
      </c>
      <c r="E17" s="44">
        <v>40021</v>
      </c>
    </row>
    <row r="18" spans="1:5" ht="27" customHeight="1" x14ac:dyDescent="0.2">
      <c r="A18" s="43">
        <v>2011</v>
      </c>
      <c r="B18" s="44">
        <v>21042</v>
      </c>
      <c r="C18" s="44">
        <v>12714</v>
      </c>
      <c r="D18" s="44">
        <v>1253</v>
      </c>
      <c r="E18" s="44">
        <v>43925</v>
      </c>
    </row>
    <row r="19" spans="1:5" ht="27" customHeight="1" x14ac:dyDescent="0.2">
      <c r="A19" s="43">
        <v>2012</v>
      </c>
      <c r="B19" s="44">
        <v>23195</v>
      </c>
      <c r="C19" s="44">
        <v>13567</v>
      </c>
      <c r="D19" s="44">
        <v>1195</v>
      </c>
      <c r="E19" s="44">
        <v>46994</v>
      </c>
    </row>
    <row r="20" spans="1:5" ht="27" customHeight="1" x14ac:dyDescent="0.2">
      <c r="A20" s="43">
        <v>2013</v>
      </c>
      <c r="B20" s="44">
        <v>25273</v>
      </c>
      <c r="C20" s="44">
        <v>12704</v>
      </c>
      <c r="D20" s="44">
        <v>1292</v>
      </c>
      <c r="E20" s="44">
        <v>50542</v>
      </c>
    </row>
    <row r="21" spans="1:5" ht="27" customHeight="1" x14ac:dyDescent="0.2">
      <c r="A21" s="43">
        <v>2014</v>
      </c>
      <c r="B21" s="44">
        <v>26140</v>
      </c>
      <c r="C21" s="44">
        <v>12119</v>
      </c>
      <c r="D21" s="44">
        <v>1228</v>
      </c>
      <c r="E21" s="44">
        <v>51723</v>
      </c>
    </row>
    <row r="22" spans="1:5" ht="27" customHeight="1" x14ac:dyDescent="0.2">
      <c r="A22" s="43">
        <v>2015</v>
      </c>
      <c r="B22" s="44">
        <v>27810</v>
      </c>
      <c r="C22" s="44">
        <v>13797</v>
      </c>
      <c r="D22" s="44">
        <v>1276</v>
      </c>
      <c r="E22" s="44">
        <v>54618</v>
      </c>
    </row>
    <row r="23" spans="1:5" ht="27" customHeight="1" x14ac:dyDescent="0.2">
      <c r="A23" s="43">
        <v>2016</v>
      </c>
      <c r="B23" s="44">
        <v>28440</v>
      </c>
      <c r="C23" s="44">
        <v>13731</v>
      </c>
      <c r="D23" s="44">
        <v>1227</v>
      </c>
      <c r="E23" s="44">
        <v>54762</v>
      </c>
    </row>
    <row r="24" spans="1:5" ht="27" customHeight="1" x14ac:dyDescent="0.2">
      <c r="A24" s="43">
        <v>2017</v>
      </c>
      <c r="B24" s="44">
        <v>28559</v>
      </c>
      <c r="C24" s="44">
        <v>13826</v>
      </c>
      <c r="D24" s="44">
        <v>1235</v>
      </c>
      <c r="E24" s="44">
        <v>54830</v>
      </c>
    </row>
    <row r="25" spans="1:5" ht="27" customHeight="1" x14ac:dyDescent="0.2">
      <c r="A25" s="43">
        <v>2018</v>
      </c>
      <c r="B25" s="44">
        <v>29676</v>
      </c>
      <c r="C25" s="44">
        <v>14956</v>
      </c>
      <c r="D25" s="44">
        <v>1230</v>
      </c>
      <c r="E25" s="44">
        <v>57993</v>
      </c>
    </row>
    <row r="26" spans="1:5" ht="27" customHeight="1" x14ac:dyDescent="0.2">
      <c r="A26" s="43">
        <v>2019</v>
      </c>
      <c r="B26" s="44">
        <v>26704</v>
      </c>
      <c r="C26" s="44">
        <v>13648</v>
      </c>
      <c r="D26" s="44">
        <v>858</v>
      </c>
      <c r="E26" s="44">
        <v>51764</v>
      </c>
    </row>
    <row r="27" spans="1:5" ht="27" customHeight="1" x14ac:dyDescent="0.2">
      <c r="A27" s="43">
        <v>2020</v>
      </c>
      <c r="B27" s="44">
        <v>24136</v>
      </c>
      <c r="C27" s="44">
        <v>14331</v>
      </c>
      <c r="D27" s="44">
        <v>802</v>
      </c>
      <c r="E27" s="44">
        <v>42797</v>
      </c>
    </row>
    <row r="28" spans="1:5" ht="27" customHeight="1" x14ac:dyDescent="0.2">
      <c r="A28" s="43">
        <v>2021</v>
      </c>
      <c r="B28" s="44">
        <v>25169</v>
      </c>
      <c r="C28" s="44">
        <v>18377</v>
      </c>
      <c r="D28" s="44">
        <v>741</v>
      </c>
      <c r="E28" s="44">
        <v>43670</v>
      </c>
    </row>
    <row r="29" spans="1:5" ht="27" customHeight="1" x14ac:dyDescent="0.2">
      <c r="A29" s="43">
        <v>2022</v>
      </c>
      <c r="B29" s="44">
        <v>23004</v>
      </c>
      <c r="C29" s="44">
        <v>17200</v>
      </c>
      <c r="D29" s="44">
        <v>616</v>
      </c>
      <c r="E29" s="44">
        <v>41146</v>
      </c>
    </row>
    <row r="30" spans="1:5" ht="27" customHeight="1" x14ac:dyDescent="0.2">
      <c r="A30" s="43">
        <v>2023</v>
      </c>
      <c r="B30" s="44">
        <v>27090</v>
      </c>
      <c r="C30" s="44">
        <v>16481</v>
      </c>
      <c r="D30" s="44">
        <v>773</v>
      </c>
      <c r="E30" s="44">
        <v>49096</v>
      </c>
    </row>
    <row r="31" spans="1:5" ht="27" customHeight="1" x14ac:dyDescent="0.2">
      <c r="A31" s="47" t="s">
        <v>76</v>
      </c>
      <c r="B31" s="48">
        <f>SUM(B5:B30)</f>
        <v>519134</v>
      </c>
      <c r="C31" s="48">
        <f>SUM(C5:C30)</f>
        <v>537734</v>
      </c>
      <c r="D31" s="48">
        <f>SUM(D5:D30)</f>
        <v>31277</v>
      </c>
      <c r="E31" s="48">
        <f>SUM(E5:E30)</f>
        <v>1004999</v>
      </c>
    </row>
    <row r="32" spans="1:5" ht="27" customHeight="1" x14ac:dyDescent="0.2">
      <c r="A32" s="135"/>
      <c r="B32" s="135"/>
      <c r="C32" s="135"/>
      <c r="D32" s="135"/>
      <c r="E32" s="135"/>
    </row>
    <row r="33" ht="27" customHeight="1" x14ac:dyDescent="0.2"/>
    <row r="34" ht="27" customHeight="1" x14ac:dyDescent="0.2"/>
    <row r="35" ht="27" customHeight="1" x14ac:dyDescent="0.2"/>
  </sheetData>
  <mergeCells count="2">
    <mergeCell ref="A1:E1"/>
    <mergeCell ref="A32:E32"/>
  </mergeCells>
  <phoneticPr fontId="3" type="noConversion"/>
  <printOptions horizontalCentered="1"/>
  <pageMargins left="0.78740157480314965" right="0.78740157480314965" top="0.78740157480314965" bottom="0.78740157480314965" header="0" footer="0"/>
  <pageSetup paperSize="9" scale="77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showGridLines="0" tabSelected="1" view="pageBreakPreview" zoomScale="106" zoomScaleNormal="106" zoomScaleSheetLayoutView="106" workbookViewId="0">
      <selection activeCell="C12" sqref="C12"/>
    </sheetView>
  </sheetViews>
  <sheetFormatPr defaultColWidth="9.140625" defaultRowHeight="12.75" x14ac:dyDescent="0.2"/>
  <cols>
    <col min="1" max="1" width="17.140625" style="6" customWidth="1"/>
    <col min="2" max="3" width="17.140625" style="3" customWidth="1"/>
    <col min="4" max="5" width="17.140625" style="6" customWidth="1"/>
    <col min="6" max="16384" width="9.140625" style="6"/>
  </cols>
  <sheetData>
    <row r="1" spans="1:5" s="3" customFormat="1" ht="72" customHeight="1" x14ac:dyDescent="0.2">
      <c r="A1" s="132" t="s">
        <v>227</v>
      </c>
      <c r="B1" s="133"/>
      <c r="C1" s="133"/>
      <c r="D1" s="133"/>
      <c r="E1" s="134"/>
    </row>
    <row r="2" spans="1:5" ht="9" customHeight="1" x14ac:dyDescent="0.2">
      <c r="A2" s="7"/>
      <c r="B2" s="8"/>
      <c r="C2" s="8"/>
      <c r="D2" s="5"/>
    </row>
    <row r="4" spans="1:5" ht="39" customHeight="1" x14ac:dyDescent="0.2">
      <c r="A4" s="49" t="s">
        <v>173</v>
      </c>
      <c r="B4" s="50" t="s">
        <v>171</v>
      </c>
      <c r="C4" s="50" t="s">
        <v>172</v>
      </c>
      <c r="D4" s="49" t="s">
        <v>122</v>
      </c>
      <c r="E4" s="49" t="s">
        <v>123</v>
      </c>
    </row>
    <row r="5" spans="1:5" ht="27" customHeight="1" x14ac:dyDescent="0.2">
      <c r="A5" s="43" t="s">
        <v>175</v>
      </c>
      <c r="B5" s="44">
        <v>1549</v>
      </c>
      <c r="C5" s="44">
        <v>1346</v>
      </c>
      <c r="D5" s="44">
        <v>37</v>
      </c>
      <c r="E5" s="44">
        <v>2787</v>
      </c>
    </row>
    <row r="6" spans="1:5" ht="27" customHeight="1" x14ac:dyDescent="0.2">
      <c r="A6" s="43" t="s">
        <v>176</v>
      </c>
      <c r="B6" s="89">
        <v>1304</v>
      </c>
      <c r="C6" s="89">
        <v>1060</v>
      </c>
      <c r="D6" s="89">
        <v>35</v>
      </c>
      <c r="E6" s="89">
        <v>2216</v>
      </c>
    </row>
    <row r="7" spans="1:5" ht="27" customHeight="1" x14ac:dyDescent="0.2">
      <c r="A7" s="43" t="s">
        <v>177</v>
      </c>
      <c r="B7" s="89">
        <v>1625</v>
      </c>
      <c r="C7" s="89">
        <v>1138</v>
      </c>
      <c r="D7" s="89">
        <v>41</v>
      </c>
      <c r="E7" s="89">
        <v>2833</v>
      </c>
    </row>
    <row r="8" spans="1:5" ht="27" customHeight="1" x14ac:dyDescent="0.2">
      <c r="A8" s="90" t="s">
        <v>178</v>
      </c>
      <c r="B8" s="89">
        <v>2366</v>
      </c>
      <c r="C8" s="89">
        <v>1314</v>
      </c>
      <c r="D8" s="89">
        <v>67</v>
      </c>
      <c r="E8" s="89">
        <v>4266</v>
      </c>
    </row>
    <row r="9" spans="1:5" ht="27" customHeight="1" x14ac:dyDescent="0.2">
      <c r="A9" s="90" t="s">
        <v>179</v>
      </c>
      <c r="B9" s="89">
        <v>2077</v>
      </c>
      <c r="C9" s="89">
        <v>1179</v>
      </c>
      <c r="D9" s="89">
        <v>62</v>
      </c>
      <c r="E9" s="89">
        <v>3515</v>
      </c>
    </row>
    <row r="10" spans="1:5" ht="27" customHeight="1" x14ac:dyDescent="0.2">
      <c r="A10" s="43" t="s">
        <v>180</v>
      </c>
      <c r="B10" s="44">
        <v>3096</v>
      </c>
      <c r="C10" s="44">
        <v>1402</v>
      </c>
      <c r="D10" s="44">
        <v>65</v>
      </c>
      <c r="E10" s="44">
        <v>5664</v>
      </c>
    </row>
    <row r="11" spans="1:5" ht="27" customHeight="1" x14ac:dyDescent="0.2">
      <c r="A11" s="43" t="s">
        <v>181</v>
      </c>
      <c r="B11" s="44">
        <v>3072</v>
      </c>
      <c r="C11" s="89">
        <v>1641</v>
      </c>
      <c r="D11" s="44">
        <v>89</v>
      </c>
      <c r="E11" s="44">
        <v>5537</v>
      </c>
    </row>
    <row r="12" spans="1:5" ht="27" customHeight="1" x14ac:dyDescent="0.2">
      <c r="A12" s="43" t="s">
        <v>182</v>
      </c>
      <c r="B12" s="44">
        <v>3278</v>
      </c>
      <c r="C12" s="89">
        <v>1622</v>
      </c>
      <c r="D12" s="44">
        <v>75</v>
      </c>
      <c r="E12" s="44">
        <v>6034</v>
      </c>
    </row>
    <row r="13" spans="1:5" ht="27" customHeight="1" x14ac:dyDescent="0.2">
      <c r="A13" s="43" t="s">
        <v>183</v>
      </c>
      <c r="B13" s="44"/>
      <c r="C13" s="44"/>
      <c r="D13" s="44"/>
      <c r="E13" s="44"/>
    </row>
    <row r="14" spans="1:5" ht="27" customHeight="1" x14ac:dyDescent="0.2">
      <c r="A14" s="43" t="s">
        <v>184</v>
      </c>
      <c r="B14" s="44"/>
      <c r="C14" s="44"/>
      <c r="D14" s="44"/>
      <c r="E14" s="44"/>
    </row>
    <row r="15" spans="1:5" ht="27" customHeight="1" x14ac:dyDescent="0.2">
      <c r="A15" s="43" t="s">
        <v>185</v>
      </c>
      <c r="B15" s="44"/>
      <c r="C15" s="44"/>
      <c r="D15" s="44"/>
      <c r="E15" s="44"/>
    </row>
    <row r="16" spans="1:5" ht="27" customHeight="1" x14ac:dyDescent="0.2">
      <c r="A16" s="43" t="s">
        <v>186</v>
      </c>
      <c r="B16" s="44"/>
      <c r="C16" s="44"/>
      <c r="D16" s="44"/>
      <c r="E16" s="44"/>
    </row>
    <row r="17" spans="1:5" ht="27" customHeight="1" x14ac:dyDescent="0.2">
      <c r="A17" s="47" t="s">
        <v>76</v>
      </c>
      <c r="B17" s="48">
        <f>SUM(B5:B16)</f>
        <v>18367</v>
      </c>
      <c r="C17" s="48">
        <f>SUM(C5:C16)</f>
        <v>10702</v>
      </c>
      <c r="D17" s="48">
        <f>SUM(D5:D16)</f>
        <v>471</v>
      </c>
      <c r="E17" s="48">
        <f>SUM(E5:E16)</f>
        <v>32852</v>
      </c>
    </row>
    <row r="18" spans="1:5" ht="27" customHeight="1" x14ac:dyDescent="0.2">
      <c r="A18" s="135"/>
      <c r="B18" s="135"/>
      <c r="C18" s="135"/>
      <c r="D18" s="135"/>
      <c r="E18" s="135"/>
    </row>
    <row r="19" spans="1:5" ht="27" customHeight="1" x14ac:dyDescent="0.2"/>
    <row r="20" spans="1:5" ht="27" customHeight="1" x14ac:dyDescent="0.2"/>
    <row r="21" spans="1:5" ht="27" customHeight="1" x14ac:dyDescent="0.2"/>
  </sheetData>
  <mergeCells count="2">
    <mergeCell ref="A1:E1"/>
    <mergeCell ref="A18:E18"/>
  </mergeCells>
  <printOptions horizontalCentered="1"/>
  <pageMargins left="0.78740157480314965" right="0.78740157480314965" top="0.78740157480314965" bottom="0.78740157480314965" header="0" footer="0"/>
  <pageSetup paperSize="9" scale="67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showGridLines="0" view="pageBreakPreview" topLeftCell="A7" zoomScale="80" zoomScaleNormal="80" zoomScaleSheetLayoutView="80" workbookViewId="0">
      <selection activeCell="F17" sqref="F17"/>
    </sheetView>
  </sheetViews>
  <sheetFormatPr defaultColWidth="9.140625" defaultRowHeight="12.75" x14ac:dyDescent="0.2"/>
  <cols>
    <col min="1" max="1" width="39.7109375" style="6" customWidth="1"/>
    <col min="2" max="3" width="15" style="3" customWidth="1"/>
    <col min="4" max="4" width="15" style="6" customWidth="1"/>
    <col min="5" max="7" width="9.140625" style="6"/>
    <col min="8" max="10" width="16.42578125" style="6" bestFit="1" customWidth="1"/>
    <col min="11" max="16384" width="9.140625" style="6"/>
  </cols>
  <sheetData>
    <row r="1" spans="1:9" s="3" customFormat="1" ht="57.75" customHeight="1" x14ac:dyDescent="0.2">
      <c r="A1" s="136" t="s">
        <v>191</v>
      </c>
      <c r="B1" s="137"/>
      <c r="C1" s="137"/>
      <c r="D1" s="137"/>
    </row>
    <row r="2" spans="1:9" ht="9" customHeight="1" x14ac:dyDescent="0.2">
      <c r="A2" s="7"/>
      <c r="B2" s="8"/>
      <c r="C2" s="8"/>
      <c r="D2" s="5"/>
    </row>
    <row r="3" spans="1:9" ht="32.25" customHeight="1" x14ac:dyDescent="0.2">
      <c r="A3" s="141"/>
      <c r="B3" s="138" t="s">
        <v>229</v>
      </c>
      <c r="C3" s="138"/>
      <c r="D3" s="138"/>
    </row>
    <row r="4" spans="1:9" s="3" customFormat="1" ht="43.5" customHeight="1" x14ac:dyDescent="0.2">
      <c r="A4" s="142"/>
      <c r="B4" s="54" t="s">
        <v>158</v>
      </c>
      <c r="C4" s="54" t="s">
        <v>159</v>
      </c>
      <c r="D4" s="55" t="s">
        <v>76</v>
      </c>
    </row>
    <row r="5" spans="1:9" ht="33.75" customHeight="1" x14ac:dyDescent="0.2">
      <c r="A5" s="51" t="s">
        <v>83</v>
      </c>
      <c r="B5" s="52">
        <f>SUM(B6:B8)</f>
        <v>1848</v>
      </c>
      <c r="C5" s="52">
        <f>SUM(C6:C8)</f>
        <v>3052</v>
      </c>
      <c r="D5" s="52">
        <f>SUM(D6:D8)</f>
        <v>4900</v>
      </c>
    </row>
    <row r="6" spans="1:9" ht="33.75" customHeight="1" x14ac:dyDescent="0.2">
      <c r="A6" s="51" t="s">
        <v>84</v>
      </c>
      <c r="B6" s="53">
        <v>10</v>
      </c>
      <c r="C6" s="53">
        <v>51</v>
      </c>
      <c r="D6" s="52">
        <f>SUM(B6:C6)</f>
        <v>61</v>
      </c>
    </row>
    <row r="7" spans="1:9" ht="33.75" customHeight="1" x14ac:dyDescent="0.2">
      <c r="A7" s="51" t="s">
        <v>85</v>
      </c>
      <c r="B7" s="53">
        <v>1230</v>
      </c>
      <c r="C7" s="53">
        <v>1987</v>
      </c>
      <c r="D7" s="52">
        <f t="shared" ref="D7:D10" si="0">SUM(B7:C7)</f>
        <v>3217</v>
      </c>
      <c r="H7" s="105"/>
    </row>
    <row r="8" spans="1:9" s="117" customFormat="1" ht="33.75" customHeight="1" x14ac:dyDescent="0.2">
      <c r="A8" s="125" t="s">
        <v>161</v>
      </c>
      <c r="B8" s="126">
        <v>608</v>
      </c>
      <c r="C8" s="126">
        <v>1014</v>
      </c>
      <c r="D8" s="127">
        <f t="shared" si="0"/>
        <v>1622</v>
      </c>
    </row>
    <row r="9" spans="1:9" ht="33.75" customHeight="1" x14ac:dyDescent="0.2">
      <c r="A9" s="51" t="s">
        <v>86</v>
      </c>
      <c r="B9" s="53">
        <v>11</v>
      </c>
      <c r="C9" s="53">
        <v>64</v>
      </c>
      <c r="D9" s="52">
        <f t="shared" si="0"/>
        <v>75</v>
      </c>
    </row>
    <row r="10" spans="1:9" ht="33.75" customHeight="1" x14ac:dyDescent="0.2">
      <c r="A10" s="51" t="s">
        <v>87</v>
      </c>
      <c r="B10" s="53">
        <v>1893</v>
      </c>
      <c r="C10" s="53">
        <v>4141</v>
      </c>
      <c r="D10" s="52">
        <f t="shared" si="0"/>
        <v>6034</v>
      </c>
    </row>
    <row r="11" spans="1:9" ht="15.75" customHeight="1" x14ac:dyDescent="0.2">
      <c r="A11" s="5"/>
      <c r="B11" s="4"/>
      <c r="C11" s="4"/>
      <c r="D11" s="5"/>
    </row>
    <row r="12" spans="1:9" ht="32.25" customHeight="1" x14ac:dyDescent="0.2">
      <c r="A12" s="143"/>
      <c r="B12" s="139" t="s">
        <v>228</v>
      </c>
      <c r="C12" s="139"/>
      <c r="D12" s="139"/>
    </row>
    <row r="13" spans="1:9" ht="43.5" customHeight="1" x14ac:dyDescent="0.2">
      <c r="A13" s="144"/>
      <c r="B13" s="54" t="s">
        <v>158</v>
      </c>
      <c r="C13" s="54" t="s">
        <v>159</v>
      </c>
      <c r="D13" s="55" t="s">
        <v>76</v>
      </c>
      <c r="H13" s="105"/>
      <c r="I13" s="105"/>
    </row>
    <row r="14" spans="1:9" ht="33.75" customHeight="1" x14ac:dyDescent="0.2">
      <c r="A14" s="51" t="s">
        <v>83</v>
      </c>
      <c r="B14" s="52">
        <f>SUM(B15:B17)</f>
        <v>10620</v>
      </c>
      <c r="C14" s="52">
        <f>SUM(C15:C17)</f>
        <v>18449</v>
      </c>
      <c r="D14" s="52">
        <f>SUM(D15:D17)</f>
        <v>29069</v>
      </c>
    </row>
    <row r="15" spans="1:9" ht="33.75" customHeight="1" x14ac:dyDescent="0.2">
      <c r="A15" s="51" t="s">
        <v>84</v>
      </c>
      <c r="B15" s="53">
        <v>90</v>
      </c>
      <c r="C15" s="53">
        <v>312</v>
      </c>
      <c r="D15" s="52">
        <f>SUM(B15:C15)</f>
        <v>402</v>
      </c>
    </row>
    <row r="16" spans="1:9" ht="33.75" customHeight="1" x14ac:dyDescent="0.2">
      <c r="A16" s="51" t="s">
        <v>85</v>
      </c>
      <c r="B16" s="53">
        <v>6879</v>
      </c>
      <c r="C16" s="53">
        <v>11086</v>
      </c>
      <c r="D16" s="52">
        <f>SUM(B16:C16)</f>
        <v>17965</v>
      </c>
    </row>
    <row r="17" spans="1:10" s="117" customFormat="1" ht="33.75" customHeight="1" x14ac:dyDescent="0.2">
      <c r="A17" s="128" t="s">
        <v>161</v>
      </c>
      <c r="B17" s="129">
        <v>3651</v>
      </c>
      <c r="C17" s="129">
        <v>7051</v>
      </c>
      <c r="D17" s="130">
        <f>C17+B17</f>
        <v>10702</v>
      </c>
      <c r="F17" s="118"/>
      <c r="I17" s="118"/>
      <c r="J17" s="118"/>
    </row>
    <row r="18" spans="1:10" ht="33.75" customHeight="1" x14ac:dyDescent="0.2">
      <c r="A18" s="51" t="s">
        <v>86</v>
      </c>
      <c r="B18" s="53">
        <v>100</v>
      </c>
      <c r="C18" s="53">
        <v>371</v>
      </c>
      <c r="D18" s="52">
        <f>SUM(B18:C18)</f>
        <v>471</v>
      </c>
      <c r="F18" s="105"/>
    </row>
    <row r="19" spans="1:10" ht="33.75" customHeight="1" x14ac:dyDescent="0.2">
      <c r="A19" s="51" t="s">
        <v>87</v>
      </c>
      <c r="B19" s="53">
        <v>10797</v>
      </c>
      <c r="C19" s="53">
        <v>22055</v>
      </c>
      <c r="D19" s="52">
        <f>SUM(B19:C19)</f>
        <v>32852</v>
      </c>
    </row>
    <row r="20" spans="1:10" ht="15" customHeight="1" x14ac:dyDescent="0.2">
      <c r="A20" s="135"/>
      <c r="B20" s="135"/>
      <c r="C20" s="135"/>
      <c r="D20" s="135"/>
    </row>
    <row r="21" spans="1:10" ht="52.5" customHeight="1" x14ac:dyDescent="0.2">
      <c r="A21" s="140" t="s">
        <v>160</v>
      </c>
      <c r="B21" s="140"/>
      <c r="C21" s="140"/>
      <c r="D21" s="140"/>
    </row>
  </sheetData>
  <mergeCells count="7">
    <mergeCell ref="A1:D1"/>
    <mergeCell ref="B3:D3"/>
    <mergeCell ref="B12:D12"/>
    <mergeCell ref="A20:D20"/>
    <mergeCell ref="A21:D21"/>
    <mergeCell ref="A3:A4"/>
    <mergeCell ref="A12:A13"/>
  </mergeCells>
  <printOptions horizontalCentered="1"/>
  <pageMargins left="0.78740157480314965" right="0.78740157480314965" top="0.78740157480314965" bottom="0.78740157480314965" header="0" footer="0"/>
  <pageSetup paperSize="9" orientation="portrait" r:id="rId1"/>
  <headerFooter alignWithMargins="0"/>
  <ignoredErrors>
    <ignoredError sqref="B5:C5 B14:C14" formulaRange="1"/>
    <ignoredError sqref="D17 D6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D31"/>
  <sheetViews>
    <sheetView showGridLines="0" view="pageBreakPreview" topLeftCell="A4" zoomScale="80" zoomScaleNormal="80" zoomScaleSheetLayoutView="80" workbookViewId="0">
      <selection activeCell="D37" sqref="D37"/>
    </sheetView>
  </sheetViews>
  <sheetFormatPr defaultColWidth="9.140625" defaultRowHeight="12.75" x14ac:dyDescent="0.2"/>
  <cols>
    <col min="1" max="1" width="42" style="9" customWidth="1"/>
    <col min="2" max="3" width="22.85546875" style="9" customWidth="1"/>
    <col min="4" max="4" width="29.5703125" style="9" bestFit="1" customWidth="1"/>
    <col min="5" max="16384" width="9.140625" style="9"/>
  </cols>
  <sheetData>
    <row r="1" spans="1:4" ht="48.75" customHeight="1" x14ac:dyDescent="0.2">
      <c r="A1" s="147" t="s">
        <v>192</v>
      </c>
      <c r="B1" s="148"/>
      <c r="C1" s="149"/>
    </row>
    <row r="2" spans="1:4" ht="4.5" customHeight="1" x14ac:dyDescent="0.2">
      <c r="A2" s="10"/>
      <c r="B2" s="11"/>
      <c r="C2" s="11"/>
    </row>
    <row r="3" spans="1:4" ht="27" customHeight="1" x14ac:dyDescent="0.2">
      <c r="A3" s="56"/>
      <c r="B3" s="60" t="s">
        <v>229</v>
      </c>
      <c r="C3" s="61" t="s">
        <v>228</v>
      </c>
    </row>
    <row r="4" spans="1:4" ht="27" customHeight="1" x14ac:dyDescent="0.25">
      <c r="A4" s="57" t="s">
        <v>130</v>
      </c>
      <c r="B4" s="58">
        <v>416</v>
      </c>
      <c r="C4" s="58">
        <v>2135</v>
      </c>
      <c r="D4" s="121"/>
    </row>
    <row r="5" spans="1:4" ht="27" customHeight="1" x14ac:dyDescent="0.25">
      <c r="A5" s="57" t="s">
        <v>131</v>
      </c>
      <c r="B5" s="58">
        <v>205</v>
      </c>
      <c r="C5" s="58">
        <v>1033</v>
      </c>
      <c r="D5" s="121"/>
    </row>
    <row r="6" spans="1:4" ht="27" customHeight="1" x14ac:dyDescent="0.25">
      <c r="A6" s="57" t="s">
        <v>132</v>
      </c>
      <c r="B6" s="58">
        <v>640</v>
      </c>
      <c r="C6" s="58">
        <v>3354</v>
      </c>
      <c r="D6" s="121"/>
    </row>
    <row r="7" spans="1:4" ht="27" customHeight="1" x14ac:dyDescent="0.25">
      <c r="A7" s="57" t="s">
        <v>133</v>
      </c>
      <c r="B7" s="58">
        <v>35</v>
      </c>
      <c r="C7" s="58">
        <v>187</v>
      </c>
      <c r="D7" s="121"/>
    </row>
    <row r="8" spans="1:4" ht="27" customHeight="1" x14ac:dyDescent="0.25">
      <c r="A8" s="57" t="s">
        <v>134</v>
      </c>
      <c r="B8" s="58">
        <v>26</v>
      </c>
      <c r="C8" s="58">
        <v>138</v>
      </c>
      <c r="D8" s="121"/>
    </row>
    <row r="9" spans="1:4" ht="27" customHeight="1" x14ac:dyDescent="0.25">
      <c r="A9" s="57" t="s">
        <v>135</v>
      </c>
      <c r="B9" s="58">
        <v>1</v>
      </c>
      <c r="C9" s="58">
        <v>13</v>
      </c>
      <c r="D9" s="121"/>
    </row>
    <row r="10" spans="1:4" ht="27" customHeight="1" x14ac:dyDescent="0.25">
      <c r="A10" s="57" t="s">
        <v>136</v>
      </c>
      <c r="B10" s="58">
        <v>1</v>
      </c>
      <c r="C10" s="58">
        <v>27</v>
      </c>
      <c r="D10" s="121"/>
    </row>
    <row r="11" spans="1:4" ht="27" customHeight="1" x14ac:dyDescent="0.25">
      <c r="A11" s="57" t="s">
        <v>137</v>
      </c>
      <c r="B11" s="58">
        <v>122</v>
      </c>
      <c r="C11" s="58">
        <v>808</v>
      </c>
      <c r="D11" s="121"/>
    </row>
    <row r="12" spans="1:4" ht="27" customHeight="1" x14ac:dyDescent="0.25">
      <c r="A12" s="57" t="s">
        <v>138</v>
      </c>
      <c r="B12" s="58">
        <v>154</v>
      </c>
      <c r="C12" s="58">
        <v>852</v>
      </c>
      <c r="D12" s="121"/>
    </row>
    <row r="13" spans="1:4" ht="27" customHeight="1" x14ac:dyDescent="0.25">
      <c r="A13" s="57" t="s">
        <v>139</v>
      </c>
      <c r="B13" s="58">
        <v>47</v>
      </c>
      <c r="C13" s="58">
        <v>182</v>
      </c>
      <c r="D13" s="121"/>
    </row>
    <row r="14" spans="1:4" ht="27" customHeight="1" x14ac:dyDescent="0.25">
      <c r="A14" s="57" t="s">
        <v>140</v>
      </c>
      <c r="B14" s="58">
        <v>426</v>
      </c>
      <c r="C14" s="58">
        <v>2315</v>
      </c>
      <c r="D14" s="121"/>
    </row>
    <row r="15" spans="1:4" ht="27" customHeight="1" x14ac:dyDescent="0.25">
      <c r="A15" s="57" t="s">
        <v>141</v>
      </c>
      <c r="B15" s="58">
        <v>1174</v>
      </c>
      <c r="C15" s="58">
        <v>7132</v>
      </c>
      <c r="D15" s="121"/>
    </row>
    <row r="16" spans="1:4" ht="27" customHeight="1" x14ac:dyDescent="0.25">
      <c r="A16" s="57" t="s">
        <v>142</v>
      </c>
      <c r="B16" s="58">
        <v>13</v>
      </c>
      <c r="C16" s="58">
        <v>86</v>
      </c>
      <c r="D16" s="121"/>
    </row>
    <row r="17" spans="1:4" ht="27" customHeight="1" x14ac:dyDescent="0.25">
      <c r="A17" s="57" t="s">
        <v>143</v>
      </c>
      <c r="B17" s="58">
        <v>1</v>
      </c>
      <c r="C17" s="58">
        <v>9</v>
      </c>
      <c r="D17" s="121"/>
    </row>
    <row r="18" spans="1:4" ht="27" customHeight="1" x14ac:dyDescent="0.2">
      <c r="A18" s="57" t="s">
        <v>221</v>
      </c>
      <c r="B18" s="58">
        <v>17</v>
      </c>
      <c r="C18" s="58">
        <v>96</v>
      </c>
      <c r="D18" s="15"/>
    </row>
    <row r="19" spans="1:4" ht="27" customHeight="1" x14ac:dyDescent="0.2">
      <c r="A19" s="57" t="s">
        <v>76</v>
      </c>
      <c r="B19" s="120">
        <f>SUM(B4:B18)</f>
        <v>3278</v>
      </c>
      <c r="C19" s="59">
        <f>SUM(C4:C18)</f>
        <v>18367</v>
      </c>
    </row>
    <row r="20" spans="1:4" ht="14.25" customHeight="1" x14ac:dyDescent="0.2">
      <c r="A20" s="150"/>
      <c r="B20" s="150"/>
      <c r="C20" s="150"/>
    </row>
    <row r="21" spans="1:4" ht="6" customHeight="1" x14ac:dyDescent="0.2">
      <c r="A21" s="12"/>
      <c r="B21" s="12"/>
      <c r="C21" s="12"/>
    </row>
    <row r="22" spans="1:4" ht="49.5" customHeight="1" x14ac:dyDescent="0.2">
      <c r="A22" s="145" t="s">
        <v>193</v>
      </c>
      <c r="B22" s="146"/>
      <c r="C22" s="146"/>
    </row>
    <row r="23" spans="1:4" ht="2.25" customHeight="1" x14ac:dyDescent="0.2"/>
    <row r="24" spans="1:4" ht="24" customHeight="1" x14ac:dyDescent="0.2">
      <c r="A24" s="56"/>
      <c r="B24" s="60" t="s">
        <v>229</v>
      </c>
      <c r="C24" s="61" t="s">
        <v>228</v>
      </c>
    </row>
    <row r="25" spans="1:4" ht="30" customHeight="1" x14ac:dyDescent="0.2">
      <c r="A25" s="57" t="s">
        <v>106</v>
      </c>
      <c r="B25" s="58">
        <v>1876</v>
      </c>
      <c r="C25" s="58">
        <v>11069</v>
      </c>
    </row>
    <row r="26" spans="1:4" ht="30" customHeight="1" x14ac:dyDescent="0.2">
      <c r="A26" s="57" t="s">
        <v>144</v>
      </c>
      <c r="B26" s="58">
        <v>1323</v>
      </c>
      <c r="C26" s="58">
        <v>6910</v>
      </c>
    </row>
    <row r="27" spans="1:4" ht="30" customHeight="1" x14ac:dyDescent="0.2">
      <c r="A27" s="57" t="s">
        <v>107</v>
      </c>
      <c r="B27" s="58">
        <v>79</v>
      </c>
      <c r="C27" s="58">
        <v>388</v>
      </c>
    </row>
    <row r="28" spans="1:4" ht="30" customHeight="1" x14ac:dyDescent="0.2">
      <c r="A28" s="57" t="s">
        <v>76</v>
      </c>
      <c r="B28" s="120">
        <f>SUM(B25:B27)</f>
        <v>3278</v>
      </c>
      <c r="C28" s="59">
        <f>SUM(C25:C27)</f>
        <v>18367</v>
      </c>
    </row>
    <row r="29" spans="1:4" ht="30.75" customHeight="1" x14ac:dyDescent="0.2">
      <c r="A29" s="135"/>
      <c r="B29" s="135"/>
      <c r="C29" s="135"/>
    </row>
    <row r="31" spans="1:4" x14ac:dyDescent="0.2">
      <c r="B31" s="15"/>
    </row>
  </sheetData>
  <mergeCells count="4">
    <mergeCell ref="A22:C22"/>
    <mergeCell ref="A1:C1"/>
    <mergeCell ref="A20:C20"/>
    <mergeCell ref="A29:C29"/>
  </mergeCells>
  <phoneticPr fontId="3" type="noConversion"/>
  <conditionalFormatting sqref="A19:C19 A25:C28">
    <cfRule type="cellIs" dxfId="30" priority="43" stopIfTrue="1" operator="lessThan">
      <formula>0</formula>
    </cfRule>
  </conditionalFormatting>
  <conditionalFormatting sqref="A17:B18">
    <cfRule type="cellIs" dxfId="29" priority="15" stopIfTrue="1" operator="lessThan">
      <formula>0</formula>
    </cfRule>
  </conditionalFormatting>
  <conditionalFormatting sqref="A4:B4">
    <cfRule type="cellIs" dxfId="28" priority="28" stopIfTrue="1" operator="lessThan">
      <formula>0</formula>
    </cfRule>
  </conditionalFormatting>
  <conditionalFormatting sqref="A5:B5">
    <cfRule type="cellIs" dxfId="27" priority="27" stopIfTrue="1" operator="lessThan">
      <formula>0</formula>
    </cfRule>
  </conditionalFormatting>
  <conditionalFormatting sqref="A6:B6">
    <cfRule type="cellIs" dxfId="26" priority="26" stopIfTrue="1" operator="lessThan">
      <formula>0</formula>
    </cfRule>
  </conditionalFormatting>
  <conditionalFormatting sqref="A7:B7">
    <cfRule type="cellIs" dxfId="25" priority="25" stopIfTrue="1" operator="lessThan">
      <formula>0</formula>
    </cfRule>
  </conditionalFormatting>
  <conditionalFormatting sqref="A8:B8">
    <cfRule type="cellIs" dxfId="24" priority="24" stopIfTrue="1" operator="lessThan">
      <formula>0</formula>
    </cfRule>
  </conditionalFormatting>
  <conditionalFormatting sqref="A9:B9">
    <cfRule type="cellIs" dxfId="23" priority="23" stopIfTrue="1" operator="lessThan">
      <formula>0</formula>
    </cfRule>
  </conditionalFormatting>
  <conditionalFormatting sqref="A10:B10">
    <cfRule type="cellIs" dxfId="22" priority="22" stopIfTrue="1" operator="lessThan">
      <formula>0</formula>
    </cfRule>
  </conditionalFormatting>
  <conditionalFormatting sqref="A11:B11">
    <cfRule type="cellIs" dxfId="21" priority="21" stopIfTrue="1" operator="lessThan">
      <formula>0</formula>
    </cfRule>
  </conditionalFormatting>
  <conditionalFormatting sqref="A12:B12">
    <cfRule type="cellIs" dxfId="20" priority="20" stopIfTrue="1" operator="lessThan">
      <formula>0</formula>
    </cfRule>
  </conditionalFormatting>
  <conditionalFormatting sqref="A13:B13">
    <cfRule type="cellIs" dxfId="19" priority="19" stopIfTrue="1" operator="lessThan">
      <formula>0</formula>
    </cfRule>
  </conditionalFormatting>
  <conditionalFormatting sqref="A14:B14">
    <cfRule type="cellIs" dxfId="18" priority="18" stopIfTrue="1" operator="lessThan">
      <formula>0</formula>
    </cfRule>
  </conditionalFormatting>
  <conditionalFormatting sqref="A15:B15">
    <cfRule type="cellIs" dxfId="17" priority="17" stopIfTrue="1" operator="lessThan">
      <formula>0</formula>
    </cfRule>
  </conditionalFormatting>
  <conditionalFormatting sqref="A16:B16">
    <cfRule type="cellIs" dxfId="16" priority="16" stopIfTrue="1" operator="lessThan">
      <formula>0</formula>
    </cfRule>
  </conditionalFormatting>
  <conditionalFormatting sqref="C17:C18">
    <cfRule type="cellIs" dxfId="15" priority="1" stopIfTrue="1" operator="lessThan">
      <formula>0</formula>
    </cfRule>
  </conditionalFormatting>
  <conditionalFormatting sqref="C4">
    <cfRule type="cellIs" dxfId="14" priority="14" stopIfTrue="1" operator="lessThan">
      <formula>0</formula>
    </cfRule>
  </conditionalFormatting>
  <conditionalFormatting sqref="C5">
    <cfRule type="cellIs" dxfId="13" priority="13" stopIfTrue="1" operator="lessThan">
      <formula>0</formula>
    </cfRule>
  </conditionalFormatting>
  <conditionalFormatting sqref="C6">
    <cfRule type="cellIs" dxfId="12" priority="12" stopIfTrue="1" operator="lessThan">
      <formula>0</formula>
    </cfRule>
  </conditionalFormatting>
  <conditionalFormatting sqref="C7">
    <cfRule type="cellIs" dxfId="11" priority="11" stopIfTrue="1" operator="lessThan">
      <formula>0</formula>
    </cfRule>
  </conditionalFormatting>
  <conditionalFormatting sqref="C8">
    <cfRule type="cellIs" dxfId="10" priority="10" stopIfTrue="1" operator="lessThan">
      <formula>0</formula>
    </cfRule>
  </conditionalFormatting>
  <conditionalFormatting sqref="C9">
    <cfRule type="cellIs" dxfId="9" priority="9" stopIfTrue="1" operator="lessThan">
      <formula>0</formula>
    </cfRule>
  </conditionalFormatting>
  <conditionalFormatting sqref="C10">
    <cfRule type="cellIs" dxfId="8" priority="8" stopIfTrue="1" operator="lessThan">
      <formula>0</formula>
    </cfRule>
  </conditionalFormatting>
  <conditionalFormatting sqref="C11">
    <cfRule type="cellIs" dxfId="7" priority="7" stopIfTrue="1" operator="lessThan">
      <formula>0</formula>
    </cfRule>
  </conditionalFormatting>
  <conditionalFormatting sqref="C12">
    <cfRule type="cellIs" dxfId="6" priority="6" stopIfTrue="1" operator="lessThan">
      <formula>0</formula>
    </cfRule>
  </conditionalFormatting>
  <conditionalFormatting sqref="C13">
    <cfRule type="cellIs" dxfId="5" priority="5" stopIfTrue="1" operator="lessThan">
      <formula>0</formula>
    </cfRule>
  </conditionalFormatting>
  <conditionalFormatting sqref="C14">
    <cfRule type="cellIs" dxfId="4" priority="4" stopIfTrue="1" operator="lessThan">
      <formula>0</formula>
    </cfRule>
  </conditionalFormatting>
  <conditionalFormatting sqref="C15">
    <cfRule type="cellIs" dxfId="3" priority="3" stopIfTrue="1" operator="lessThan">
      <formula>0</formula>
    </cfRule>
  </conditionalFormatting>
  <conditionalFormatting sqref="C16">
    <cfRule type="cellIs" dxfId="2" priority="2" stopIfTrue="1" operator="lessThan">
      <formula>0</formula>
    </cfRule>
  </conditionalFormatting>
  <printOptions horizontalCentered="1"/>
  <pageMargins left="0.78740157480314965" right="0.78740157480314965" top="0.78740157480314965" bottom="0.78740157480314965" header="0" footer="0"/>
  <pageSetup paperSize="9" scale="97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E31"/>
  <sheetViews>
    <sheetView showGridLines="0" view="pageBreakPreview" topLeftCell="A13" zoomScale="112" zoomScaleNormal="70" zoomScaleSheetLayoutView="112" workbookViewId="0">
      <selection activeCell="B9" sqref="B9"/>
    </sheetView>
  </sheetViews>
  <sheetFormatPr defaultColWidth="9.140625" defaultRowHeight="12.75" x14ac:dyDescent="0.2"/>
  <cols>
    <col min="1" max="1" width="62.28515625" style="9" customWidth="1"/>
    <col min="2" max="3" width="17" style="9" customWidth="1"/>
    <col min="4" max="5" width="9.140625" style="9"/>
    <col min="6" max="6" width="17" style="9" bestFit="1" customWidth="1"/>
    <col min="7" max="16384" width="9.140625" style="9"/>
  </cols>
  <sheetData>
    <row r="1" spans="1:5" ht="42" customHeight="1" x14ac:dyDescent="0.2">
      <c r="A1" s="151" t="s">
        <v>188</v>
      </c>
      <c r="B1" s="152"/>
      <c r="C1" s="152"/>
    </row>
    <row r="2" spans="1:5" ht="10.5" customHeight="1" x14ac:dyDescent="0.2">
      <c r="A2" s="13"/>
      <c r="B2" s="14"/>
      <c r="C2" s="14"/>
    </row>
    <row r="3" spans="1:5" ht="15.75" x14ac:dyDescent="0.2">
      <c r="A3" s="62" t="s">
        <v>82</v>
      </c>
      <c r="B3" s="63" t="s">
        <v>229</v>
      </c>
      <c r="C3" s="64" t="s">
        <v>228</v>
      </c>
    </row>
    <row r="4" spans="1:5" ht="20.100000000000001" customHeight="1" x14ac:dyDescent="0.2">
      <c r="A4" s="65" t="s">
        <v>77</v>
      </c>
      <c r="B4" s="93">
        <v>4044</v>
      </c>
      <c r="C4" s="93">
        <v>22318</v>
      </c>
      <c r="D4" s="15"/>
    </row>
    <row r="5" spans="1:5" ht="20.100000000000001" customHeight="1" x14ac:dyDescent="0.2">
      <c r="A5" s="65" t="s">
        <v>78</v>
      </c>
      <c r="B5" s="93">
        <v>112</v>
      </c>
      <c r="C5" s="93">
        <v>710</v>
      </c>
      <c r="D5" s="15"/>
    </row>
    <row r="6" spans="1:5" ht="20.100000000000001" customHeight="1" x14ac:dyDescent="0.2">
      <c r="A6" s="65" t="s">
        <v>79</v>
      </c>
      <c r="B6" s="93">
        <v>173</v>
      </c>
      <c r="C6" s="93">
        <v>1002</v>
      </c>
      <c r="D6" s="15"/>
    </row>
    <row r="7" spans="1:5" ht="20.100000000000001" customHeight="1" x14ac:dyDescent="0.2">
      <c r="A7" s="65" t="s">
        <v>80</v>
      </c>
      <c r="B7" s="93">
        <v>29</v>
      </c>
      <c r="C7" s="93">
        <v>131</v>
      </c>
      <c r="D7" s="15"/>
    </row>
    <row r="8" spans="1:5" ht="20.100000000000001" customHeight="1" x14ac:dyDescent="0.2">
      <c r="A8" s="65" t="s">
        <v>81</v>
      </c>
      <c r="B8" s="93">
        <v>59</v>
      </c>
      <c r="C8" s="93">
        <v>330</v>
      </c>
      <c r="D8" s="15"/>
    </row>
    <row r="9" spans="1:5" ht="20.100000000000001" customHeight="1" x14ac:dyDescent="0.2">
      <c r="A9" s="66" t="s">
        <v>76</v>
      </c>
      <c r="B9" s="94">
        <f>SUM(B4:B8)</f>
        <v>4417</v>
      </c>
      <c r="C9" s="94">
        <f>SUM(C4:C8)</f>
        <v>24491</v>
      </c>
    </row>
    <row r="10" spans="1:5" ht="10.5" customHeight="1" x14ac:dyDescent="0.2">
      <c r="A10" s="12"/>
      <c r="B10" s="12"/>
      <c r="C10" s="12"/>
    </row>
    <row r="11" spans="1:5" ht="41.25" customHeight="1" x14ac:dyDescent="0.2">
      <c r="A11" s="151" t="s">
        <v>189</v>
      </c>
      <c r="B11" s="152"/>
      <c r="C11" s="152"/>
    </row>
    <row r="12" spans="1:5" ht="13.5" customHeight="1" x14ac:dyDescent="0.2">
      <c r="A12" s="154"/>
      <c r="B12" s="155"/>
      <c r="C12" s="156"/>
    </row>
    <row r="13" spans="1:5" ht="25.5" customHeight="1" x14ac:dyDescent="0.2">
      <c r="A13" s="62" t="s">
        <v>201</v>
      </c>
      <c r="B13" s="63" t="s">
        <v>229</v>
      </c>
      <c r="C13" s="64" t="s">
        <v>228</v>
      </c>
    </row>
    <row r="14" spans="1:5" s="68" customFormat="1" ht="22.5" customHeight="1" x14ac:dyDescent="0.2">
      <c r="A14" s="67" t="s">
        <v>200</v>
      </c>
      <c r="B14" s="74">
        <v>2134</v>
      </c>
      <c r="C14" s="74">
        <v>12405</v>
      </c>
      <c r="D14" s="88"/>
      <c r="E14" s="88"/>
    </row>
    <row r="15" spans="1:5" s="68" customFormat="1" ht="22.5" customHeight="1" x14ac:dyDescent="0.2">
      <c r="A15" s="67" t="s">
        <v>157</v>
      </c>
      <c r="B15" s="74">
        <v>183</v>
      </c>
      <c r="C15" s="74">
        <v>976</v>
      </c>
      <c r="D15" s="88"/>
      <c r="E15" s="88"/>
    </row>
    <row r="16" spans="1:5" s="68" customFormat="1" ht="22.5" customHeight="1" x14ac:dyDescent="0.2">
      <c r="A16" s="67" t="s">
        <v>156</v>
      </c>
      <c r="B16" s="74">
        <v>98</v>
      </c>
      <c r="C16" s="74">
        <v>429</v>
      </c>
      <c r="D16" s="88"/>
      <c r="E16" s="88"/>
    </row>
    <row r="17" spans="1:5" s="68" customFormat="1" ht="22.5" customHeight="1" x14ac:dyDescent="0.2">
      <c r="A17" s="67" t="s">
        <v>147</v>
      </c>
      <c r="B17" s="74">
        <v>51</v>
      </c>
      <c r="C17" s="74">
        <v>317</v>
      </c>
      <c r="D17" s="88"/>
      <c r="E17" s="88"/>
    </row>
    <row r="18" spans="1:5" s="68" customFormat="1" ht="22.5" customHeight="1" x14ac:dyDescent="0.2">
      <c r="A18" s="69" t="s">
        <v>146</v>
      </c>
      <c r="B18" s="74">
        <v>197</v>
      </c>
      <c r="C18" s="74">
        <v>807</v>
      </c>
      <c r="D18" s="88"/>
      <c r="E18" s="88"/>
    </row>
    <row r="19" spans="1:5" s="68" customFormat="1" ht="22.5" customHeight="1" x14ac:dyDescent="0.2">
      <c r="A19" s="69" t="s">
        <v>148</v>
      </c>
      <c r="B19" s="74">
        <v>33</v>
      </c>
      <c r="C19" s="74">
        <v>187</v>
      </c>
      <c r="D19" s="88"/>
      <c r="E19" s="88"/>
    </row>
    <row r="20" spans="1:5" s="68" customFormat="1" ht="22.5" customHeight="1" x14ac:dyDescent="0.2">
      <c r="A20" s="67" t="s">
        <v>150</v>
      </c>
      <c r="B20" s="74">
        <v>25</v>
      </c>
      <c r="C20" s="74">
        <v>140</v>
      </c>
      <c r="D20" s="88"/>
      <c r="E20" s="88"/>
    </row>
    <row r="21" spans="1:5" s="68" customFormat="1" ht="22.5" customHeight="1" x14ac:dyDescent="0.2">
      <c r="A21" s="69" t="s">
        <v>198</v>
      </c>
      <c r="B21" s="74">
        <v>58</v>
      </c>
      <c r="C21" s="74">
        <v>371</v>
      </c>
      <c r="D21" s="88"/>
      <c r="E21" s="88"/>
    </row>
    <row r="22" spans="1:5" s="68" customFormat="1" ht="22.5" customHeight="1" x14ac:dyDescent="0.2">
      <c r="A22" s="69" t="s">
        <v>149</v>
      </c>
      <c r="B22" s="74">
        <v>7</v>
      </c>
      <c r="C22" s="74">
        <v>34</v>
      </c>
      <c r="D22" s="88"/>
      <c r="E22" s="88"/>
    </row>
    <row r="23" spans="1:5" s="68" customFormat="1" ht="22.5" customHeight="1" x14ac:dyDescent="0.2">
      <c r="A23" s="69" t="s">
        <v>199</v>
      </c>
      <c r="B23" s="74">
        <v>79</v>
      </c>
      <c r="C23" s="74">
        <v>424</v>
      </c>
      <c r="D23" s="88"/>
      <c r="E23" s="88"/>
    </row>
    <row r="24" spans="1:5" s="68" customFormat="1" ht="22.5" customHeight="1" x14ac:dyDescent="0.2">
      <c r="A24" s="69" t="s">
        <v>211</v>
      </c>
      <c r="B24" s="74">
        <v>91</v>
      </c>
      <c r="C24" s="74">
        <v>439</v>
      </c>
      <c r="D24" s="88"/>
      <c r="E24" s="88"/>
    </row>
    <row r="25" spans="1:5" s="68" customFormat="1" ht="22.5" customHeight="1" x14ac:dyDescent="0.2">
      <c r="A25" s="67" t="s">
        <v>153</v>
      </c>
      <c r="B25" s="74">
        <v>112</v>
      </c>
      <c r="C25" s="74">
        <v>577</v>
      </c>
      <c r="D25" s="88"/>
      <c r="E25" s="88"/>
    </row>
    <row r="26" spans="1:5" s="68" customFormat="1" ht="22.5" customHeight="1" x14ac:dyDescent="0.2">
      <c r="A26" s="70" t="s">
        <v>154</v>
      </c>
      <c r="B26" s="74">
        <v>5</v>
      </c>
      <c r="C26" s="74">
        <v>39</v>
      </c>
      <c r="D26" s="88"/>
      <c r="E26" s="88"/>
    </row>
    <row r="27" spans="1:5" s="68" customFormat="1" ht="22.5" customHeight="1" x14ac:dyDescent="0.2">
      <c r="A27" s="70" t="s">
        <v>151</v>
      </c>
      <c r="B27" s="74">
        <v>51</v>
      </c>
      <c r="C27" s="74">
        <v>247</v>
      </c>
      <c r="D27" s="88"/>
      <c r="E27" s="88"/>
    </row>
    <row r="28" spans="1:5" s="68" customFormat="1" ht="22.5" customHeight="1" x14ac:dyDescent="0.2">
      <c r="A28" s="70" t="s">
        <v>152</v>
      </c>
      <c r="B28" s="74">
        <v>17</v>
      </c>
      <c r="C28" s="74">
        <v>82</v>
      </c>
      <c r="D28" s="88"/>
      <c r="E28" s="88"/>
    </row>
    <row r="29" spans="1:5" s="68" customFormat="1" ht="22.5" customHeight="1" x14ac:dyDescent="0.2">
      <c r="A29" s="71" t="s">
        <v>145</v>
      </c>
      <c r="B29" s="74">
        <v>903</v>
      </c>
      <c r="C29" s="74">
        <v>4844</v>
      </c>
      <c r="D29" s="88"/>
      <c r="E29" s="88"/>
    </row>
    <row r="30" spans="1:5" s="68" customFormat="1" ht="27.75" customHeight="1" x14ac:dyDescent="0.2">
      <c r="A30" s="86" t="s">
        <v>76</v>
      </c>
      <c r="B30" s="119">
        <f>SUM(B14:B29)</f>
        <v>4044</v>
      </c>
      <c r="C30" s="119">
        <f>SUM(C14:C29)</f>
        <v>22318</v>
      </c>
      <c r="D30" s="88"/>
      <c r="E30" s="88"/>
    </row>
    <row r="31" spans="1:5" ht="33.75" customHeight="1" x14ac:dyDescent="0.2">
      <c r="A31" s="153" t="s">
        <v>117</v>
      </c>
      <c r="B31" s="153"/>
      <c r="C31" s="153"/>
    </row>
  </sheetData>
  <mergeCells count="4">
    <mergeCell ref="A1:C1"/>
    <mergeCell ref="A11:C11"/>
    <mergeCell ref="A31:C31"/>
    <mergeCell ref="A12:C12"/>
  </mergeCells>
  <phoneticPr fontId="3" type="noConversion"/>
  <conditionalFormatting sqref="A13 A3:A9 B4:C9 A30:C30">
    <cfRule type="cellIs" dxfId="1" priority="6" stopIfTrue="1" operator="lessThan">
      <formula>0</formula>
    </cfRule>
  </conditionalFormatting>
  <printOptions horizontalCentered="1"/>
  <pageMargins left="0.78740157480314965" right="0.78740157480314965" top="0.78740157480314965" bottom="0.78740157480314965" header="0" footer="0"/>
  <pageSetup paperSize="9" scale="8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C24"/>
  <sheetViews>
    <sheetView showGridLines="0" view="pageBreakPreview" topLeftCell="A13" zoomScale="80" zoomScaleNormal="68" zoomScaleSheetLayoutView="80" workbookViewId="0">
      <selection activeCell="H24" sqref="H24"/>
    </sheetView>
  </sheetViews>
  <sheetFormatPr defaultColWidth="9.140625" defaultRowHeight="12.75" x14ac:dyDescent="0.2"/>
  <cols>
    <col min="1" max="1" width="38.85546875" style="9" customWidth="1"/>
    <col min="2" max="3" width="24.42578125" style="9" customWidth="1"/>
    <col min="4" max="16384" width="9.140625" style="9"/>
  </cols>
  <sheetData>
    <row r="1" spans="1:3" ht="55.5" customHeight="1" x14ac:dyDescent="0.2">
      <c r="A1" s="157" t="s">
        <v>194</v>
      </c>
      <c r="B1" s="158"/>
      <c r="C1" s="159"/>
    </row>
    <row r="2" spans="1:3" ht="12" customHeight="1" x14ac:dyDescent="0.2">
      <c r="A2" s="72"/>
      <c r="B2" s="72"/>
      <c r="C2" s="72"/>
    </row>
    <row r="3" spans="1:3" ht="36" customHeight="1" x14ac:dyDescent="0.2">
      <c r="A3" s="75" t="s">
        <v>202</v>
      </c>
      <c r="B3" s="63" t="s">
        <v>229</v>
      </c>
      <c r="C3" s="64" t="s">
        <v>228</v>
      </c>
    </row>
    <row r="4" spans="1:3" ht="30" customHeight="1" x14ac:dyDescent="0.2">
      <c r="A4" s="73" t="s">
        <v>99</v>
      </c>
      <c r="B4" s="74">
        <v>37</v>
      </c>
      <c r="C4" s="74">
        <v>215</v>
      </c>
    </row>
    <row r="5" spans="1:3" ht="30" customHeight="1" x14ac:dyDescent="0.2">
      <c r="A5" s="73" t="s">
        <v>101</v>
      </c>
      <c r="B5" s="74">
        <v>0</v>
      </c>
      <c r="C5" s="74">
        <v>2</v>
      </c>
    </row>
    <row r="6" spans="1:3" ht="30" customHeight="1" x14ac:dyDescent="0.2">
      <c r="A6" s="73" t="s">
        <v>97</v>
      </c>
      <c r="B6" s="74">
        <v>273</v>
      </c>
      <c r="C6" s="74">
        <v>1168</v>
      </c>
    </row>
    <row r="7" spans="1:3" ht="30" customHeight="1" x14ac:dyDescent="0.2">
      <c r="A7" s="73" t="s">
        <v>94</v>
      </c>
      <c r="B7" s="74">
        <v>819</v>
      </c>
      <c r="C7" s="74">
        <v>4307</v>
      </c>
    </row>
    <row r="8" spans="1:3" ht="30" customHeight="1" x14ac:dyDescent="0.2">
      <c r="A8" s="73" t="s">
        <v>89</v>
      </c>
      <c r="B8" s="74">
        <v>2195</v>
      </c>
      <c r="C8" s="74">
        <v>12258</v>
      </c>
    </row>
    <row r="9" spans="1:3" ht="30" customHeight="1" x14ac:dyDescent="0.2">
      <c r="A9" s="73" t="s">
        <v>92</v>
      </c>
      <c r="B9" s="74">
        <v>91</v>
      </c>
      <c r="C9" s="74">
        <v>577</v>
      </c>
    </row>
    <row r="10" spans="1:3" ht="30" customHeight="1" x14ac:dyDescent="0.2">
      <c r="A10" s="73" t="s">
        <v>90</v>
      </c>
      <c r="B10" s="74">
        <v>712</v>
      </c>
      <c r="C10" s="74">
        <v>4157</v>
      </c>
    </row>
    <row r="11" spans="1:3" ht="30" customHeight="1" x14ac:dyDescent="0.2">
      <c r="A11" s="73" t="s">
        <v>91</v>
      </c>
      <c r="B11" s="74">
        <v>123</v>
      </c>
      <c r="C11" s="74">
        <v>806</v>
      </c>
    </row>
    <row r="12" spans="1:3" ht="30" customHeight="1" x14ac:dyDescent="0.2">
      <c r="A12" s="73" t="s">
        <v>95</v>
      </c>
      <c r="B12" s="74">
        <v>100</v>
      </c>
      <c r="C12" s="74">
        <v>727</v>
      </c>
    </row>
    <row r="13" spans="1:3" ht="30" customHeight="1" x14ac:dyDescent="0.2">
      <c r="A13" s="73" t="s">
        <v>93</v>
      </c>
      <c r="B13" s="74">
        <v>33</v>
      </c>
      <c r="C13" s="74">
        <v>213</v>
      </c>
    </row>
    <row r="14" spans="1:3" ht="30" customHeight="1" x14ac:dyDescent="0.2">
      <c r="A14" s="73" t="s">
        <v>98</v>
      </c>
      <c r="B14" s="74">
        <v>241</v>
      </c>
      <c r="C14" s="74">
        <v>1018</v>
      </c>
    </row>
    <row r="15" spans="1:3" ht="30" customHeight="1" x14ac:dyDescent="0.2">
      <c r="A15" s="73" t="s">
        <v>96</v>
      </c>
      <c r="B15" s="74">
        <v>11</v>
      </c>
      <c r="C15" s="74">
        <v>32</v>
      </c>
    </row>
    <row r="16" spans="1:3" ht="30" customHeight="1" x14ac:dyDescent="0.2">
      <c r="A16" s="73" t="s">
        <v>114</v>
      </c>
      <c r="B16" s="74">
        <v>21</v>
      </c>
      <c r="C16" s="74">
        <v>97</v>
      </c>
    </row>
    <row r="17" spans="1:3" ht="30" customHeight="1" x14ac:dyDescent="0.2">
      <c r="A17" s="73" t="s">
        <v>102</v>
      </c>
      <c r="B17" s="74">
        <v>8</v>
      </c>
      <c r="C17" s="74">
        <v>46</v>
      </c>
    </row>
    <row r="18" spans="1:3" ht="30" customHeight="1" x14ac:dyDescent="0.2">
      <c r="A18" s="73" t="s">
        <v>103</v>
      </c>
      <c r="B18" s="74">
        <v>6</v>
      </c>
      <c r="C18" s="74">
        <v>20</v>
      </c>
    </row>
    <row r="19" spans="1:3" ht="30" customHeight="1" x14ac:dyDescent="0.2">
      <c r="A19" s="73" t="s">
        <v>100</v>
      </c>
      <c r="B19" s="74">
        <v>2</v>
      </c>
      <c r="C19" s="74">
        <v>13</v>
      </c>
    </row>
    <row r="20" spans="1:3" ht="30" customHeight="1" x14ac:dyDescent="0.2">
      <c r="A20" s="73" t="s">
        <v>105</v>
      </c>
      <c r="B20" s="74">
        <v>2</v>
      </c>
      <c r="C20" s="74">
        <v>12</v>
      </c>
    </row>
    <row r="21" spans="1:3" ht="30" customHeight="1" x14ac:dyDescent="0.2">
      <c r="A21" s="73" t="s">
        <v>104</v>
      </c>
      <c r="B21" s="74">
        <v>0</v>
      </c>
      <c r="C21" s="74">
        <v>0</v>
      </c>
    </row>
    <row r="22" spans="1:3" ht="30" customHeight="1" x14ac:dyDescent="0.2">
      <c r="A22" s="73" t="s">
        <v>225</v>
      </c>
      <c r="B22" s="74">
        <v>6</v>
      </c>
      <c r="C22" s="74">
        <v>33</v>
      </c>
    </row>
    <row r="23" spans="1:3" ht="30" customHeight="1" x14ac:dyDescent="0.2">
      <c r="A23" s="73" t="s">
        <v>145</v>
      </c>
      <c r="B23" s="74">
        <v>98</v>
      </c>
      <c r="C23" s="74">
        <v>451</v>
      </c>
    </row>
    <row r="24" spans="1:3" ht="30" customHeight="1" x14ac:dyDescent="0.2">
      <c r="A24" s="76" t="s">
        <v>76</v>
      </c>
      <c r="B24" s="77">
        <f>SUM(B4:B23)</f>
        <v>4778</v>
      </c>
      <c r="C24" s="77">
        <f>SUM(C4:C23)</f>
        <v>26152</v>
      </c>
    </row>
  </sheetData>
  <mergeCells count="1">
    <mergeCell ref="A1:C1"/>
  </mergeCells>
  <phoneticPr fontId="3" type="noConversion"/>
  <printOptions horizontalCentered="1"/>
  <pageMargins left="0.78740157480314965" right="0.78740157480314965" top="0.78740157480314965" bottom="0.78740157480314965" header="0" footer="0"/>
  <pageSetup paperSize="9" scale="97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4"/>
  <sheetViews>
    <sheetView showGridLines="0" view="pageBreakPreview" topLeftCell="A25" zoomScale="89" zoomScaleNormal="89" zoomScaleSheetLayoutView="89" workbookViewId="0">
      <selection activeCell="H50" sqref="H50"/>
    </sheetView>
  </sheetViews>
  <sheetFormatPr defaultColWidth="9.140625" defaultRowHeight="17.25" x14ac:dyDescent="0.2"/>
  <cols>
    <col min="1" max="1" width="22.28515625" style="21" customWidth="1"/>
    <col min="2" max="2" width="10.7109375" style="23" customWidth="1"/>
    <col min="3" max="3" width="10.7109375" style="95" customWidth="1"/>
    <col min="4" max="5" width="10.7109375" style="23" customWidth="1"/>
    <col min="6" max="6" width="2.42578125" style="17" customWidth="1"/>
    <col min="7" max="7" width="22.28515625" style="17" customWidth="1"/>
    <col min="8" max="8" width="10.7109375" style="23" customWidth="1"/>
    <col min="9" max="9" width="10.7109375" style="95" customWidth="1"/>
    <col min="10" max="11" width="10.7109375" style="23" customWidth="1"/>
    <col min="12" max="16384" width="9.140625" style="17"/>
  </cols>
  <sheetData>
    <row r="1" spans="1:11" ht="58.5" customHeight="1" x14ac:dyDescent="0.2">
      <c r="A1" s="160" t="s">
        <v>195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</row>
    <row r="2" spans="1:11" ht="36" customHeight="1" x14ac:dyDescent="0.2">
      <c r="A2" s="162" t="s">
        <v>229</v>
      </c>
      <c r="B2" s="162"/>
      <c r="C2" s="162"/>
      <c r="D2" s="162"/>
      <c r="E2" s="162"/>
      <c r="F2" s="162"/>
      <c r="G2" s="162"/>
      <c r="H2" s="162"/>
      <c r="I2" s="162"/>
      <c r="J2" s="162"/>
      <c r="K2" s="162"/>
    </row>
    <row r="3" spans="1:11" ht="54" customHeight="1" x14ac:dyDescent="0.2">
      <c r="A3" s="84" t="s">
        <v>0</v>
      </c>
      <c r="B3" s="83" t="s">
        <v>120</v>
      </c>
      <c r="C3" s="83" t="s">
        <v>121</v>
      </c>
      <c r="D3" s="83" t="s">
        <v>122</v>
      </c>
      <c r="E3" s="83" t="s">
        <v>123</v>
      </c>
      <c r="F3" s="80"/>
      <c r="G3" s="83" t="s">
        <v>0</v>
      </c>
      <c r="H3" s="83" t="s">
        <v>120</v>
      </c>
      <c r="I3" s="106" t="s">
        <v>121</v>
      </c>
      <c r="J3" s="83" t="s">
        <v>122</v>
      </c>
      <c r="K3" s="83" t="s">
        <v>123</v>
      </c>
    </row>
    <row r="4" spans="1:11" s="19" customFormat="1" ht="23.25" customHeight="1" x14ac:dyDescent="0.2">
      <c r="A4" s="78" t="s">
        <v>1</v>
      </c>
      <c r="B4" s="87">
        <v>45</v>
      </c>
      <c r="C4" s="122">
        <v>25</v>
      </c>
      <c r="D4" s="87">
        <v>1</v>
      </c>
      <c r="E4" s="87">
        <v>85</v>
      </c>
      <c r="F4" s="18"/>
      <c r="G4" s="79" t="s">
        <v>2</v>
      </c>
      <c r="H4" s="87">
        <v>102</v>
      </c>
      <c r="I4" s="122">
        <v>64</v>
      </c>
      <c r="J4" s="87">
        <v>1</v>
      </c>
      <c r="K4" s="87">
        <v>214</v>
      </c>
    </row>
    <row r="5" spans="1:11" s="19" customFormat="1" ht="23.25" customHeight="1" x14ac:dyDescent="0.2">
      <c r="A5" s="78" t="s">
        <v>3</v>
      </c>
      <c r="B5" s="87">
        <v>24</v>
      </c>
      <c r="C5" s="122">
        <v>5</v>
      </c>
      <c r="D5" s="87">
        <v>0</v>
      </c>
      <c r="E5" s="87">
        <v>44</v>
      </c>
      <c r="F5" s="18"/>
      <c r="G5" s="79" t="s">
        <v>4</v>
      </c>
      <c r="H5" s="87">
        <v>41</v>
      </c>
      <c r="I5" s="122">
        <v>11</v>
      </c>
      <c r="J5" s="87">
        <v>2</v>
      </c>
      <c r="K5" s="87">
        <v>80</v>
      </c>
    </row>
    <row r="6" spans="1:11" s="19" customFormat="1" ht="23.25" customHeight="1" x14ac:dyDescent="0.2">
      <c r="A6" s="78" t="s">
        <v>124</v>
      </c>
      <c r="B6" s="87">
        <v>64</v>
      </c>
      <c r="C6" s="122">
        <v>35</v>
      </c>
      <c r="D6" s="87">
        <v>2</v>
      </c>
      <c r="E6" s="87">
        <v>120</v>
      </c>
      <c r="F6" s="18"/>
      <c r="G6" s="79" t="s">
        <v>5</v>
      </c>
      <c r="H6" s="87">
        <v>36</v>
      </c>
      <c r="I6" s="122">
        <v>6</v>
      </c>
      <c r="J6" s="87">
        <v>0</v>
      </c>
      <c r="K6" s="87">
        <v>53</v>
      </c>
    </row>
    <row r="7" spans="1:11" s="19" customFormat="1" ht="23.25" customHeight="1" x14ac:dyDescent="0.2">
      <c r="A7" s="78" t="s">
        <v>6</v>
      </c>
      <c r="B7" s="87">
        <v>14</v>
      </c>
      <c r="C7" s="122">
        <v>2</v>
      </c>
      <c r="D7" s="87">
        <v>0</v>
      </c>
      <c r="E7" s="87">
        <v>31</v>
      </c>
      <c r="F7" s="18"/>
      <c r="G7" s="79" t="s">
        <v>7</v>
      </c>
      <c r="H7" s="87">
        <v>118</v>
      </c>
      <c r="I7" s="122">
        <v>34</v>
      </c>
      <c r="J7" s="87">
        <v>3</v>
      </c>
      <c r="K7" s="87">
        <v>192</v>
      </c>
    </row>
    <row r="8" spans="1:11" s="19" customFormat="1" ht="23.25" customHeight="1" x14ac:dyDescent="0.2">
      <c r="A8" s="78" t="s">
        <v>8</v>
      </c>
      <c r="B8" s="87">
        <v>19</v>
      </c>
      <c r="C8" s="122">
        <v>6</v>
      </c>
      <c r="D8" s="87">
        <v>0</v>
      </c>
      <c r="E8" s="87">
        <v>31</v>
      </c>
      <c r="F8" s="18"/>
      <c r="G8" s="79" t="s">
        <v>129</v>
      </c>
      <c r="H8" s="87">
        <v>72</v>
      </c>
      <c r="I8" s="122">
        <v>12</v>
      </c>
      <c r="J8" s="87">
        <v>1</v>
      </c>
      <c r="K8" s="87">
        <v>127</v>
      </c>
    </row>
    <row r="9" spans="1:11" s="19" customFormat="1" ht="23.25" customHeight="1" x14ac:dyDescent="0.2">
      <c r="A9" s="78" t="s">
        <v>9</v>
      </c>
      <c r="B9" s="87">
        <v>108</v>
      </c>
      <c r="C9" s="122">
        <v>118</v>
      </c>
      <c r="D9" s="87">
        <v>3</v>
      </c>
      <c r="E9" s="87">
        <v>216</v>
      </c>
      <c r="F9" s="18"/>
      <c r="G9" s="79" t="s">
        <v>10</v>
      </c>
      <c r="H9" s="87">
        <v>33</v>
      </c>
      <c r="I9" s="122">
        <v>12</v>
      </c>
      <c r="J9" s="87">
        <v>1</v>
      </c>
      <c r="K9" s="87">
        <v>85</v>
      </c>
    </row>
    <row r="10" spans="1:11" s="19" customFormat="1" ht="23.25" customHeight="1" x14ac:dyDescent="0.2">
      <c r="A10" s="78" t="s">
        <v>11</v>
      </c>
      <c r="B10" s="87">
        <v>156</v>
      </c>
      <c r="C10" s="122">
        <v>47</v>
      </c>
      <c r="D10" s="87">
        <v>1</v>
      </c>
      <c r="E10" s="87">
        <v>224</v>
      </c>
      <c r="F10" s="18"/>
      <c r="G10" s="79" t="s">
        <v>12</v>
      </c>
      <c r="H10" s="87">
        <v>144</v>
      </c>
      <c r="I10" s="122">
        <v>61</v>
      </c>
      <c r="J10" s="87">
        <v>3</v>
      </c>
      <c r="K10" s="87">
        <v>194</v>
      </c>
    </row>
    <row r="11" spans="1:11" s="19" customFormat="1" ht="23.25" customHeight="1" x14ac:dyDescent="0.2">
      <c r="A11" s="78" t="s">
        <v>13</v>
      </c>
      <c r="B11" s="87">
        <v>9</v>
      </c>
      <c r="C11" s="122">
        <v>9</v>
      </c>
      <c r="D11" s="87">
        <v>0</v>
      </c>
      <c r="E11" s="87">
        <v>20</v>
      </c>
      <c r="F11" s="18"/>
      <c r="G11" s="79" t="s">
        <v>14</v>
      </c>
      <c r="H11" s="87">
        <v>17</v>
      </c>
      <c r="I11" s="122">
        <v>6</v>
      </c>
      <c r="J11" s="87">
        <v>0</v>
      </c>
      <c r="K11" s="87">
        <v>40</v>
      </c>
    </row>
    <row r="12" spans="1:11" s="19" customFormat="1" ht="23.25" customHeight="1" x14ac:dyDescent="0.2">
      <c r="A12" s="78" t="s">
        <v>15</v>
      </c>
      <c r="B12" s="87">
        <v>63</v>
      </c>
      <c r="C12" s="122">
        <v>18</v>
      </c>
      <c r="D12" s="87">
        <v>4</v>
      </c>
      <c r="E12" s="87">
        <v>99</v>
      </c>
      <c r="F12" s="18"/>
      <c r="G12" s="79" t="s">
        <v>16</v>
      </c>
      <c r="H12" s="87">
        <v>38</v>
      </c>
      <c r="I12" s="122">
        <v>21</v>
      </c>
      <c r="J12" s="87">
        <v>3</v>
      </c>
      <c r="K12" s="87">
        <v>71</v>
      </c>
    </row>
    <row r="13" spans="1:11" s="19" customFormat="1" ht="23.25" customHeight="1" x14ac:dyDescent="0.2">
      <c r="A13" s="78" t="s">
        <v>17</v>
      </c>
      <c r="B13" s="87">
        <v>133</v>
      </c>
      <c r="C13" s="122">
        <v>61</v>
      </c>
      <c r="D13" s="87">
        <v>2</v>
      </c>
      <c r="E13" s="87">
        <v>228</v>
      </c>
      <c r="F13" s="18"/>
      <c r="G13" s="79" t="s">
        <v>18</v>
      </c>
      <c r="H13" s="87">
        <v>39</v>
      </c>
      <c r="I13" s="122">
        <v>16</v>
      </c>
      <c r="J13" s="87">
        <v>1</v>
      </c>
      <c r="K13" s="87">
        <v>68</v>
      </c>
    </row>
    <row r="14" spans="1:11" s="19" customFormat="1" ht="23.25" customHeight="1" x14ac:dyDescent="0.2">
      <c r="A14" s="78" t="s">
        <v>19</v>
      </c>
      <c r="B14" s="87">
        <v>10</v>
      </c>
      <c r="C14" s="122">
        <v>3</v>
      </c>
      <c r="D14" s="87">
        <v>0</v>
      </c>
      <c r="E14" s="87">
        <v>19</v>
      </c>
      <c r="F14" s="18"/>
      <c r="G14" s="79" t="s">
        <v>20</v>
      </c>
      <c r="H14" s="87">
        <v>52</v>
      </c>
      <c r="I14" s="122">
        <v>38</v>
      </c>
      <c r="J14" s="87">
        <v>2</v>
      </c>
      <c r="K14" s="87">
        <v>125</v>
      </c>
    </row>
    <row r="15" spans="1:11" s="19" customFormat="1" ht="23.25" customHeight="1" x14ac:dyDescent="0.2">
      <c r="A15" s="78" t="s">
        <v>21</v>
      </c>
      <c r="B15" s="87">
        <v>18</v>
      </c>
      <c r="C15" s="122">
        <v>4</v>
      </c>
      <c r="D15" s="87">
        <v>2</v>
      </c>
      <c r="E15" s="87">
        <v>44</v>
      </c>
      <c r="F15" s="18"/>
      <c r="G15" s="79" t="s">
        <v>22</v>
      </c>
      <c r="H15" s="87">
        <v>32</v>
      </c>
      <c r="I15" s="122">
        <v>23</v>
      </c>
      <c r="J15" s="87">
        <v>4</v>
      </c>
      <c r="K15" s="87">
        <v>66</v>
      </c>
    </row>
    <row r="16" spans="1:11" s="19" customFormat="1" ht="23.25" customHeight="1" x14ac:dyDescent="0.2">
      <c r="A16" s="78" t="s">
        <v>23</v>
      </c>
      <c r="B16" s="87">
        <v>9</v>
      </c>
      <c r="C16" s="122">
        <v>3</v>
      </c>
      <c r="D16" s="87">
        <v>0</v>
      </c>
      <c r="E16" s="87">
        <v>18</v>
      </c>
      <c r="F16" s="18"/>
      <c r="G16" s="79" t="s">
        <v>24</v>
      </c>
      <c r="H16" s="87">
        <v>65</v>
      </c>
      <c r="I16" s="122">
        <v>52</v>
      </c>
      <c r="J16" s="87">
        <v>0</v>
      </c>
      <c r="K16" s="87">
        <v>99</v>
      </c>
    </row>
    <row r="17" spans="1:11" s="19" customFormat="1" ht="23.25" customHeight="1" x14ac:dyDescent="0.2">
      <c r="A17" s="78" t="s">
        <v>25</v>
      </c>
      <c r="B17" s="87">
        <v>12</v>
      </c>
      <c r="C17" s="122">
        <v>5</v>
      </c>
      <c r="D17" s="87">
        <v>0</v>
      </c>
      <c r="E17" s="87">
        <v>34</v>
      </c>
      <c r="F17" s="18"/>
      <c r="G17" s="79" t="s">
        <v>26</v>
      </c>
      <c r="H17" s="87">
        <v>51</v>
      </c>
      <c r="I17" s="122">
        <v>47</v>
      </c>
      <c r="J17" s="87">
        <v>0</v>
      </c>
      <c r="K17" s="87">
        <v>92</v>
      </c>
    </row>
    <row r="18" spans="1:11" s="19" customFormat="1" ht="23.25" customHeight="1" x14ac:dyDescent="0.2">
      <c r="A18" s="78" t="s">
        <v>27</v>
      </c>
      <c r="B18" s="87">
        <v>40</v>
      </c>
      <c r="C18" s="122">
        <v>18</v>
      </c>
      <c r="D18" s="87">
        <v>0</v>
      </c>
      <c r="E18" s="87">
        <v>97</v>
      </c>
      <c r="F18" s="18"/>
      <c r="G18" s="79" t="s">
        <v>28</v>
      </c>
      <c r="H18" s="87">
        <v>6</v>
      </c>
      <c r="I18" s="122">
        <v>3</v>
      </c>
      <c r="J18" s="87">
        <v>0</v>
      </c>
      <c r="K18" s="87">
        <v>14</v>
      </c>
    </row>
    <row r="19" spans="1:11" s="19" customFormat="1" ht="23.25" customHeight="1" x14ac:dyDescent="0.2">
      <c r="A19" s="78" t="s">
        <v>29</v>
      </c>
      <c r="B19" s="87">
        <v>117</v>
      </c>
      <c r="C19" s="122">
        <v>57</v>
      </c>
      <c r="D19" s="87">
        <v>1</v>
      </c>
      <c r="E19" s="87">
        <v>225</v>
      </c>
      <c r="F19" s="18"/>
      <c r="G19" s="79" t="s">
        <v>30</v>
      </c>
      <c r="H19" s="87">
        <v>17</v>
      </c>
      <c r="I19" s="122">
        <v>10</v>
      </c>
      <c r="J19" s="87">
        <v>2</v>
      </c>
      <c r="K19" s="87">
        <v>40</v>
      </c>
    </row>
    <row r="20" spans="1:11" s="19" customFormat="1" ht="23.25" customHeight="1" x14ac:dyDescent="0.2">
      <c r="A20" s="78" t="s">
        <v>125</v>
      </c>
      <c r="B20" s="87">
        <v>76</v>
      </c>
      <c r="C20" s="122">
        <v>36</v>
      </c>
      <c r="D20" s="87">
        <v>0</v>
      </c>
      <c r="E20" s="87">
        <v>123</v>
      </c>
      <c r="F20" s="18"/>
      <c r="G20" s="79" t="s">
        <v>31</v>
      </c>
      <c r="H20" s="87">
        <v>37</v>
      </c>
      <c r="I20" s="122">
        <v>19</v>
      </c>
      <c r="J20" s="87">
        <v>0</v>
      </c>
      <c r="K20" s="87">
        <v>80</v>
      </c>
    </row>
    <row r="21" spans="1:11" s="19" customFormat="1" ht="23.25" customHeight="1" x14ac:dyDescent="0.2">
      <c r="A21" s="78" t="s">
        <v>32</v>
      </c>
      <c r="B21" s="87">
        <v>17</v>
      </c>
      <c r="C21" s="122">
        <v>14</v>
      </c>
      <c r="D21" s="87">
        <v>0</v>
      </c>
      <c r="E21" s="87">
        <v>27</v>
      </c>
      <c r="F21" s="18"/>
      <c r="G21" s="79" t="s">
        <v>33</v>
      </c>
      <c r="H21" s="87">
        <v>46</v>
      </c>
      <c r="I21" s="122">
        <v>15</v>
      </c>
      <c r="J21" s="87">
        <v>2</v>
      </c>
      <c r="K21" s="87">
        <v>64</v>
      </c>
    </row>
    <row r="22" spans="1:11" s="19" customFormat="1" ht="23.25" customHeight="1" x14ac:dyDescent="0.2">
      <c r="A22" s="78" t="s">
        <v>34</v>
      </c>
      <c r="B22" s="87">
        <v>42</v>
      </c>
      <c r="C22" s="122">
        <v>8</v>
      </c>
      <c r="D22" s="87">
        <v>1</v>
      </c>
      <c r="E22" s="87">
        <v>104</v>
      </c>
      <c r="F22" s="18"/>
      <c r="G22" s="79" t="s">
        <v>35</v>
      </c>
      <c r="H22" s="87">
        <v>47</v>
      </c>
      <c r="I22" s="122">
        <v>21</v>
      </c>
      <c r="J22" s="87">
        <v>0</v>
      </c>
      <c r="K22" s="87">
        <v>101</v>
      </c>
    </row>
    <row r="23" spans="1:11" s="19" customFormat="1" ht="23.25" customHeight="1" x14ac:dyDescent="0.2">
      <c r="A23" s="78" t="s">
        <v>36</v>
      </c>
      <c r="B23" s="87">
        <v>53</v>
      </c>
      <c r="C23" s="122">
        <v>20</v>
      </c>
      <c r="D23" s="87">
        <v>6</v>
      </c>
      <c r="E23" s="87">
        <v>80</v>
      </c>
      <c r="F23" s="18"/>
      <c r="G23" s="79" t="s">
        <v>37</v>
      </c>
      <c r="H23" s="87">
        <v>37</v>
      </c>
      <c r="I23" s="122">
        <v>27</v>
      </c>
      <c r="J23" s="87">
        <v>1</v>
      </c>
      <c r="K23" s="87">
        <v>64</v>
      </c>
    </row>
    <row r="24" spans="1:11" s="19" customFormat="1" ht="23.25" customHeight="1" x14ac:dyDescent="0.2">
      <c r="A24" s="78" t="s">
        <v>38</v>
      </c>
      <c r="B24" s="87">
        <v>46</v>
      </c>
      <c r="C24" s="122">
        <v>10</v>
      </c>
      <c r="D24" s="87">
        <v>0</v>
      </c>
      <c r="E24" s="87">
        <v>104</v>
      </c>
      <c r="F24" s="18"/>
      <c r="G24" s="79" t="s">
        <v>39</v>
      </c>
      <c r="H24" s="87">
        <v>7</v>
      </c>
      <c r="I24" s="122">
        <v>4</v>
      </c>
      <c r="J24" s="87">
        <v>0</v>
      </c>
      <c r="K24" s="87">
        <v>15</v>
      </c>
    </row>
    <row r="25" spans="1:11" s="19" customFormat="1" ht="23.25" customHeight="1" x14ac:dyDescent="0.2">
      <c r="A25" s="78" t="s">
        <v>40</v>
      </c>
      <c r="B25" s="87">
        <v>14</v>
      </c>
      <c r="C25" s="122">
        <v>12</v>
      </c>
      <c r="D25" s="87">
        <v>0</v>
      </c>
      <c r="E25" s="87">
        <v>31</v>
      </c>
      <c r="F25" s="18"/>
      <c r="G25" s="79" t="s">
        <v>128</v>
      </c>
      <c r="H25" s="87">
        <v>58</v>
      </c>
      <c r="I25" s="122">
        <v>9</v>
      </c>
      <c r="J25" s="87">
        <v>1</v>
      </c>
      <c r="K25" s="87">
        <v>111</v>
      </c>
    </row>
    <row r="26" spans="1:11" s="19" customFormat="1" ht="23.25" customHeight="1" x14ac:dyDescent="0.2">
      <c r="A26" s="78" t="s">
        <v>41</v>
      </c>
      <c r="B26" s="87">
        <v>20</v>
      </c>
      <c r="C26" s="122">
        <v>10</v>
      </c>
      <c r="D26" s="87">
        <v>1</v>
      </c>
      <c r="E26" s="87">
        <v>51</v>
      </c>
      <c r="F26" s="18"/>
      <c r="G26" s="79" t="s">
        <v>42</v>
      </c>
      <c r="H26" s="87">
        <v>15</v>
      </c>
      <c r="I26" s="122">
        <v>1</v>
      </c>
      <c r="J26" s="87">
        <v>0</v>
      </c>
      <c r="K26" s="87">
        <v>24</v>
      </c>
    </row>
    <row r="27" spans="1:11" s="19" customFormat="1" ht="23.25" customHeight="1" x14ac:dyDescent="0.2">
      <c r="A27" s="78" t="s">
        <v>43</v>
      </c>
      <c r="B27" s="87">
        <v>18</v>
      </c>
      <c r="C27" s="122">
        <v>8</v>
      </c>
      <c r="D27" s="87">
        <v>0</v>
      </c>
      <c r="E27" s="87">
        <v>29</v>
      </c>
      <c r="F27" s="18"/>
      <c r="G27" s="79" t="s">
        <v>44</v>
      </c>
      <c r="H27" s="87">
        <v>15</v>
      </c>
      <c r="I27" s="122">
        <v>4</v>
      </c>
      <c r="J27" s="87">
        <v>0</v>
      </c>
      <c r="K27" s="87">
        <v>36</v>
      </c>
    </row>
    <row r="28" spans="1:11" s="19" customFormat="1" ht="23.25" customHeight="1" x14ac:dyDescent="0.2">
      <c r="A28" s="78" t="s">
        <v>45</v>
      </c>
      <c r="B28" s="87">
        <v>30</v>
      </c>
      <c r="C28" s="122">
        <v>6</v>
      </c>
      <c r="D28" s="87">
        <v>1</v>
      </c>
      <c r="E28" s="87">
        <v>58</v>
      </c>
      <c r="F28" s="18"/>
      <c r="G28" s="79" t="s">
        <v>46</v>
      </c>
      <c r="H28" s="87">
        <v>27</v>
      </c>
      <c r="I28" s="122">
        <v>11</v>
      </c>
      <c r="J28" s="87">
        <v>2</v>
      </c>
      <c r="K28" s="87">
        <v>58</v>
      </c>
    </row>
    <row r="29" spans="1:11" s="19" customFormat="1" ht="23.25" customHeight="1" x14ac:dyDescent="0.2">
      <c r="A29" s="78" t="s">
        <v>47</v>
      </c>
      <c r="B29" s="87">
        <v>29</v>
      </c>
      <c r="C29" s="122">
        <v>9</v>
      </c>
      <c r="D29" s="87">
        <v>1</v>
      </c>
      <c r="E29" s="87">
        <v>62</v>
      </c>
      <c r="F29" s="18"/>
      <c r="G29" s="79" t="s">
        <v>48</v>
      </c>
      <c r="H29" s="87">
        <v>23</v>
      </c>
      <c r="I29" s="122">
        <v>8</v>
      </c>
      <c r="J29" s="87">
        <v>0</v>
      </c>
      <c r="K29" s="87">
        <v>32</v>
      </c>
    </row>
    <row r="30" spans="1:11" s="19" customFormat="1" ht="23.25" customHeight="1" x14ac:dyDescent="0.2">
      <c r="A30" s="78" t="s">
        <v>126</v>
      </c>
      <c r="B30" s="87">
        <v>61</v>
      </c>
      <c r="C30" s="122">
        <v>15</v>
      </c>
      <c r="D30" s="87">
        <v>2</v>
      </c>
      <c r="E30" s="87">
        <v>125</v>
      </c>
      <c r="F30" s="18"/>
      <c r="G30" s="79" t="s">
        <v>49</v>
      </c>
      <c r="H30" s="87">
        <v>30</v>
      </c>
      <c r="I30" s="122">
        <v>15</v>
      </c>
      <c r="J30" s="87">
        <v>0</v>
      </c>
      <c r="K30" s="87">
        <v>56</v>
      </c>
    </row>
    <row r="31" spans="1:11" s="19" customFormat="1" ht="23.25" customHeight="1" x14ac:dyDescent="0.2">
      <c r="A31" s="78" t="s">
        <v>50</v>
      </c>
      <c r="B31" s="87">
        <v>43</v>
      </c>
      <c r="C31" s="122">
        <v>19</v>
      </c>
      <c r="D31" s="87">
        <v>0</v>
      </c>
      <c r="E31" s="87">
        <v>79</v>
      </c>
      <c r="F31" s="18"/>
      <c r="G31" s="79" t="s">
        <v>51</v>
      </c>
      <c r="H31" s="87">
        <v>8</v>
      </c>
      <c r="I31" s="122">
        <v>2</v>
      </c>
      <c r="J31" s="87">
        <v>0</v>
      </c>
      <c r="K31" s="87">
        <v>20</v>
      </c>
    </row>
    <row r="32" spans="1:11" s="19" customFormat="1" ht="23.25" customHeight="1" x14ac:dyDescent="0.2">
      <c r="A32" s="78" t="s">
        <v>127</v>
      </c>
      <c r="B32" s="87">
        <v>15</v>
      </c>
      <c r="C32" s="122">
        <v>12</v>
      </c>
      <c r="D32" s="87">
        <v>0</v>
      </c>
      <c r="E32" s="87">
        <v>40</v>
      </c>
      <c r="F32" s="18"/>
      <c r="G32" s="79" t="s">
        <v>52</v>
      </c>
      <c r="H32" s="87">
        <v>15</v>
      </c>
      <c r="I32" s="122">
        <v>5</v>
      </c>
      <c r="J32" s="87">
        <v>0</v>
      </c>
      <c r="K32" s="87">
        <v>26</v>
      </c>
    </row>
    <row r="33" spans="1:11" s="19" customFormat="1" ht="23.25" customHeight="1" x14ac:dyDescent="0.2">
      <c r="A33" s="78" t="s">
        <v>53</v>
      </c>
      <c r="B33" s="87">
        <v>7</v>
      </c>
      <c r="C33" s="122">
        <v>1</v>
      </c>
      <c r="D33" s="87">
        <v>1</v>
      </c>
      <c r="E33" s="87">
        <v>24</v>
      </c>
      <c r="F33" s="18"/>
      <c r="G33" s="79" t="s">
        <v>54</v>
      </c>
      <c r="H33" s="87">
        <v>13</v>
      </c>
      <c r="I33" s="122">
        <v>6</v>
      </c>
      <c r="J33" s="87">
        <v>0</v>
      </c>
      <c r="K33" s="87">
        <v>23</v>
      </c>
    </row>
    <row r="34" spans="1:11" s="19" customFormat="1" ht="23.25" customHeight="1" x14ac:dyDescent="0.2">
      <c r="A34" s="78" t="s">
        <v>55</v>
      </c>
      <c r="B34" s="87">
        <v>55</v>
      </c>
      <c r="C34" s="122">
        <v>7</v>
      </c>
      <c r="D34" s="87">
        <v>0</v>
      </c>
      <c r="E34" s="87">
        <v>87</v>
      </c>
      <c r="F34" s="18"/>
      <c r="G34" s="79" t="s">
        <v>56</v>
      </c>
      <c r="H34" s="87">
        <v>14</v>
      </c>
      <c r="I34" s="122">
        <v>2</v>
      </c>
      <c r="J34" s="87">
        <v>4</v>
      </c>
      <c r="K34" s="87">
        <v>39</v>
      </c>
    </row>
    <row r="35" spans="1:11" s="19" customFormat="1" ht="23.25" customHeight="1" x14ac:dyDescent="0.2">
      <c r="A35" s="78" t="s">
        <v>57</v>
      </c>
      <c r="B35" s="87">
        <v>17</v>
      </c>
      <c r="C35" s="122">
        <v>6</v>
      </c>
      <c r="D35" s="87">
        <v>3</v>
      </c>
      <c r="E35" s="87">
        <v>43</v>
      </c>
      <c r="F35" s="18"/>
      <c r="G35" s="79" t="s">
        <v>58</v>
      </c>
      <c r="H35" s="87">
        <v>13</v>
      </c>
      <c r="I35" s="122">
        <v>0</v>
      </c>
      <c r="J35" s="87">
        <v>1</v>
      </c>
      <c r="K35" s="87">
        <v>22</v>
      </c>
    </row>
    <row r="36" spans="1:11" s="19" customFormat="1" ht="23.25" customHeight="1" x14ac:dyDescent="0.2">
      <c r="A36" s="78" t="s">
        <v>59</v>
      </c>
      <c r="B36" s="87">
        <v>52</v>
      </c>
      <c r="C36" s="122">
        <v>13</v>
      </c>
      <c r="D36" s="87">
        <v>2</v>
      </c>
      <c r="E36" s="87">
        <v>92</v>
      </c>
      <c r="F36" s="18"/>
      <c r="G36" s="79" t="s">
        <v>60</v>
      </c>
      <c r="H36" s="87">
        <v>12</v>
      </c>
      <c r="I36" s="122">
        <v>11</v>
      </c>
      <c r="J36" s="87">
        <v>0</v>
      </c>
      <c r="K36" s="87">
        <v>28</v>
      </c>
    </row>
    <row r="37" spans="1:11" s="19" customFormat="1" ht="23.25" customHeight="1" x14ac:dyDescent="0.2">
      <c r="A37" s="78" t="s">
        <v>61</v>
      </c>
      <c r="B37" s="87">
        <v>60</v>
      </c>
      <c r="C37" s="122">
        <v>112</v>
      </c>
      <c r="D37" s="87">
        <v>3</v>
      </c>
      <c r="E37" s="87">
        <v>100</v>
      </c>
      <c r="F37" s="18"/>
      <c r="G37" s="79" t="s">
        <v>62</v>
      </c>
      <c r="H37" s="87">
        <v>22</v>
      </c>
      <c r="I37" s="122">
        <v>10</v>
      </c>
      <c r="J37" s="87">
        <v>0</v>
      </c>
      <c r="K37" s="87">
        <v>43</v>
      </c>
    </row>
    <row r="38" spans="1:11" s="19" customFormat="1" ht="23.25" customHeight="1" x14ac:dyDescent="0.2">
      <c r="A38" s="78" t="s">
        <v>63</v>
      </c>
      <c r="B38" s="87">
        <v>190</v>
      </c>
      <c r="C38" s="122">
        <v>126</v>
      </c>
      <c r="D38" s="87">
        <v>1</v>
      </c>
      <c r="E38" s="87">
        <v>308</v>
      </c>
      <c r="F38" s="18"/>
      <c r="G38" s="79" t="s">
        <v>64</v>
      </c>
      <c r="H38" s="87">
        <v>5</v>
      </c>
      <c r="I38" s="122">
        <v>1</v>
      </c>
      <c r="J38" s="87">
        <v>0</v>
      </c>
      <c r="K38" s="87">
        <v>9</v>
      </c>
    </row>
    <row r="39" spans="1:11" s="19" customFormat="1" ht="23.25" customHeight="1" x14ac:dyDescent="0.2">
      <c r="A39" s="78" t="s">
        <v>65</v>
      </c>
      <c r="B39" s="87">
        <v>6</v>
      </c>
      <c r="C39" s="122">
        <v>3</v>
      </c>
      <c r="D39" s="87">
        <v>0</v>
      </c>
      <c r="E39" s="87">
        <v>15</v>
      </c>
      <c r="F39" s="18"/>
      <c r="G39" s="79" t="s">
        <v>66</v>
      </c>
      <c r="H39" s="87">
        <v>16</v>
      </c>
      <c r="I39" s="122">
        <v>7</v>
      </c>
      <c r="J39" s="87">
        <v>0</v>
      </c>
      <c r="K39" s="87">
        <v>28</v>
      </c>
    </row>
    <row r="40" spans="1:11" s="19" customFormat="1" ht="23.25" customHeight="1" x14ac:dyDescent="0.2">
      <c r="A40" s="78" t="s">
        <v>67</v>
      </c>
      <c r="B40" s="87">
        <v>35</v>
      </c>
      <c r="C40" s="122">
        <v>13</v>
      </c>
      <c r="D40" s="87">
        <v>1</v>
      </c>
      <c r="E40" s="87">
        <v>64</v>
      </c>
      <c r="F40" s="18"/>
      <c r="G40" s="79" t="s">
        <v>68</v>
      </c>
      <c r="H40" s="87">
        <v>6</v>
      </c>
      <c r="I40" s="122">
        <v>5</v>
      </c>
      <c r="J40" s="87">
        <v>0</v>
      </c>
      <c r="K40" s="87">
        <v>10</v>
      </c>
    </row>
    <row r="41" spans="1:11" s="19" customFormat="1" ht="23.25" customHeight="1" x14ac:dyDescent="0.2">
      <c r="A41" s="78" t="s">
        <v>69</v>
      </c>
      <c r="B41" s="87">
        <v>51</v>
      </c>
      <c r="C41" s="122">
        <v>16</v>
      </c>
      <c r="D41" s="87">
        <v>1</v>
      </c>
      <c r="E41" s="87">
        <v>99</v>
      </c>
      <c r="F41" s="18"/>
      <c r="G41" s="79" t="s">
        <v>70</v>
      </c>
      <c r="H41" s="87">
        <v>5</v>
      </c>
      <c r="I41" s="122">
        <v>1</v>
      </c>
      <c r="J41" s="87">
        <v>0</v>
      </c>
      <c r="K41" s="87">
        <v>7</v>
      </c>
    </row>
    <row r="42" spans="1:11" s="19" customFormat="1" ht="23.25" customHeight="1" x14ac:dyDescent="0.2">
      <c r="A42" s="78" t="s">
        <v>71</v>
      </c>
      <c r="B42" s="87">
        <v>17</v>
      </c>
      <c r="C42" s="122">
        <v>2</v>
      </c>
      <c r="D42" s="87">
        <v>0</v>
      </c>
      <c r="E42" s="87">
        <v>40</v>
      </c>
      <c r="F42" s="18"/>
      <c r="G42" s="79" t="s">
        <v>72</v>
      </c>
      <c r="H42" s="87">
        <v>27</v>
      </c>
      <c r="I42" s="122">
        <v>8</v>
      </c>
      <c r="J42" s="87">
        <v>1</v>
      </c>
      <c r="K42" s="87">
        <v>51</v>
      </c>
    </row>
    <row r="43" spans="1:11" s="19" customFormat="1" ht="23.25" customHeight="1" x14ac:dyDescent="0.2">
      <c r="A43" s="78" t="s">
        <v>73</v>
      </c>
      <c r="B43" s="87">
        <v>8</v>
      </c>
      <c r="C43" s="122">
        <v>9</v>
      </c>
      <c r="D43" s="87">
        <v>0</v>
      </c>
      <c r="E43" s="87">
        <v>15</v>
      </c>
      <c r="F43" s="18"/>
      <c r="G43" s="79" t="s">
        <v>74</v>
      </c>
      <c r="H43" s="87">
        <v>37</v>
      </c>
      <c r="I43" s="122">
        <v>15</v>
      </c>
      <c r="J43" s="87">
        <v>0</v>
      </c>
      <c r="K43" s="87">
        <v>68</v>
      </c>
    </row>
    <row r="44" spans="1:11" s="19" customFormat="1" ht="20.100000000000001" customHeight="1" x14ac:dyDescent="0.2">
      <c r="A44" s="79" t="s">
        <v>75</v>
      </c>
      <c r="B44" s="87">
        <v>77</v>
      </c>
      <c r="C44" s="122">
        <v>96</v>
      </c>
      <c r="D44" s="87">
        <v>0</v>
      </c>
      <c r="E44" s="87">
        <v>124</v>
      </c>
      <c r="F44" s="81"/>
      <c r="G44" s="82" t="s">
        <v>76</v>
      </c>
      <c r="H44" s="92">
        <f>SUM(B4:B44,H4:H43)</f>
        <v>3278</v>
      </c>
      <c r="I44" s="92">
        <f>SUM(C4:C44,I4:I43)</f>
        <v>1622</v>
      </c>
      <c r="J44" s="92">
        <f>SUM(D4:D44,J4:J43)</f>
        <v>75</v>
      </c>
      <c r="K44" s="92">
        <f>SUM(E4:E44,K4:K43)</f>
        <v>6034</v>
      </c>
    </row>
    <row r="45" spans="1:11" s="20" customFormat="1" ht="21" customHeight="1" x14ac:dyDescent="0.2">
      <c r="A45" s="163"/>
      <c r="B45" s="163"/>
      <c r="C45" s="163"/>
      <c r="D45" s="163"/>
      <c r="E45" s="163"/>
      <c r="F45" s="163"/>
      <c r="G45" s="163"/>
      <c r="H45" s="163"/>
      <c r="I45" s="163"/>
      <c r="J45" s="163"/>
      <c r="K45" s="163"/>
    </row>
    <row r="46" spans="1:11" x14ac:dyDescent="0.2">
      <c r="B46" s="22"/>
    </row>
    <row r="47" spans="1:11" x14ac:dyDescent="0.2">
      <c r="B47" s="24"/>
      <c r="C47" s="96"/>
    </row>
    <row r="48" spans="1:11" x14ac:dyDescent="0.2">
      <c r="B48" s="22"/>
    </row>
    <row r="49" spans="2:9" x14ac:dyDescent="0.2">
      <c r="B49" s="22"/>
      <c r="I49" s="96"/>
    </row>
    <row r="50" spans="2:9" x14ac:dyDescent="0.2">
      <c r="B50" s="22"/>
    </row>
    <row r="51" spans="2:9" x14ac:dyDescent="0.2">
      <c r="B51" s="22"/>
    </row>
    <row r="52" spans="2:9" x14ac:dyDescent="0.2">
      <c r="B52" s="22"/>
    </row>
    <row r="53" spans="2:9" x14ac:dyDescent="0.2">
      <c r="B53" s="22"/>
    </row>
    <row r="54" spans="2:9" x14ac:dyDescent="0.2">
      <c r="B54" s="22"/>
    </row>
    <row r="55" spans="2:9" x14ac:dyDescent="0.2">
      <c r="B55" s="22"/>
    </row>
    <row r="56" spans="2:9" x14ac:dyDescent="0.2">
      <c r="B56" s="22"/>
    </row>
    <row r="57" spans="2:9" x14ac:dyDescent="0.2">
      <c r="B57" s="22"/>
    </row>
    <row r="58" spans="2:9" x14ac:dyDescent="0.2">
      <c r="B58" s="22"/>
    </row>
    <row r="59" spans="2:9" x14ac:dyDescent="0.2">
      <c r="B59" s="22"/>
    </row>
    <row r="60" spans="2:9" x14ac:dyDescent="0.2">
      <c r="B60" s="22"/>
    </row>
    <row r="61" spans="2:9" x14ac:dyDescent="0.2">
      <c r="B61" s="22"/>
    </row>
    <row r="62" spans="2:9" x14ac:dyDescent="0.2">
      <c r="B62" s="22"/>
    </row>
    <row r="63" spans="2:9" x14ac:dyDescent="0.2">
      <c r="B63" s="22"/>
    </row>
    <row r="64" spans="2:9" x14ac:dyDescent="0.2">
      <c r="B64" s="22"/>
    </row>
    <row r="65" spans="2:2" x14ac:dyDescent="0.2">
      <c r="B65" s="22"/>
    </row>
    <row r="66" spans="2:2" x14ac:dyDescent="0.2">
      <c r="B66" s="22"/>
    </row>
    <row r="67" spans="2:2" x14ac:dyDescent="0.2">
      <c r="B67" s="22"/>
    </row>
    <row r="68" spans="2:2" x14ac:dyDescent="0.2">
      <c r="B68" s="22"/>
    </row>
    <row r="69" spans="2:2" x14ac:dyDescent="0.2">
      <c r="B69" s="22"/>
    </row>
    <row r="70" spans="2:2" x14ac:dyDescent="0.2">
      <c r="B70" s="22"/>
    </row>
    <row r="71" spans="2:2" x14ac:dyDescent="0.2">
      <c r="B71" s="22"/>
    </row>
    <row r="72" spans="2:2" x14ac:dyDescent="0.2">
      <c r="B72" s="22"/>
    </row>
    <row r="73" spans="2:2" x14ac:dyDescent="0.2">
      <c r="B73" s="22"/>
    </row>
    <row r="74" spans="2:2" x14ac:dyDescent="0.2">
      <c r="B74" s="22"/>
    </row>
    <row r="75" spans="2:2" x14ac:dyDescent="0.2">
      <c r="B75" s="22"/>
    </row>
    <row r="76" spans="2:2" x14ac:dyDescent="0.2">
      <c r="B76" s="22"/>
    </row>
    <row r="77" spans="2:2" x14ac:dyDescent="0.2">
      <c r="B77" s="22"/>
    </row>
    <row r="78" spans="2:2" x14ac:dyDescent="0.2">
      <c r="B78" s="22"/>
    </row>
    <row r="79" spans="2:2" x14ac:dyDescent="0.2">
      <c r="B79" s="22"/>
    </row>
    <row r="80" spans="2:2" x14ac:dyDescent="0.2">
      <c r="B80" s="22"/>
    </row>
    <row r="81" spans="2:2" x14ac:dyDescent="0.2">
      <c r="B81" s="22"/>
    </row>
    <row r="82" spans="2:2" x14ac:dyDescent="0.2">
      <c r="B82" s="22"/>
    </row>
    <row r="83" spans="2:2" x14ac:dyDescent="0.2">
      <c r="B83" s="22"/>
    </row>
    <row r="84" spans="2:2" x14ac:dyDescent="0.2">
      <c r="B84" s="22"/>
    </row>
  </sheetData>
  <mergeCells count="3">
    <mergeCell ref="A1:K1"/>
    <mergeCell ref="A2:K2"/>
    <mergeCell ref="A45:K45"/>
  </mergeCells>
  <printOptions horizontalCentered="1"/>
  <pageMargins left="0.78740157480314965" right="0.78740157480314965" top="0.78740157480314965" bottom="0.78740157480314965" header="0" footer="0"/>
  <pageSetup paperSize="9" scale="6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11</vt:i4>
      </vt:variant>
      <vt:variant>
        <vt:lpstr>Adlandırılmış Aralıklar</vt:lpstr>
      </vt:variant>
      <vt:variant>
        <vt:i4>10</vt:i4>
      </vt:variant>
    </vt:vector>
  </HeadingPairs>
  <TitlesOfParts>
    <vt:vector size="21" baseType="lpstr">
      <vt:lpstr>KAPAK</vt:lpstr>
      <vt:lpstr>İÇİNDEKİLER</vt:lpstr>
      <vt:lpstr>Sayfa 1</vt:lpstr>
      <vt:lpstr>Sayfa 2</vt:lpstr>
      <vt:lpstr>Sayfa 3</vt:lpstr>
      <vt:lpstr>Sayfa 4</vt:lpstr>
      <vt:lpstr>Sayfa 5</vt:lpstr>
      <vt:lpstr>Sayfa6</vt:lpstr>
      <vt:lpstr>Sayfa7</vt:lpstr>
      <vt:lpstr>Sayfa8</vt:lpstr>
      <vt:lpstr>Sayfa 9</vt:lpstr>
      <vt:lpstr>İÇİNDEKİLER!Yazdırma_Alanı</vt:lpstr>
      <vt:lpstr>KAPAK!Yazdırma_Alanı</vt:lpstr>
      <vt:lpstr>'Sayfa 2'!Yazdırma_Alanı</vt:lpstr>
      <vt:lpstr>'Sayfa 3'!Yazdırma_Alanı</vt:lpstr>
      <vt:lpstr>'Sayfa 4'!Yazdırma_Alanı</vt:lpstr>
      <vt:lpstr>'Sayfa 5'!Yazdırma_Alanı</vt:lpstr>
      <vt:lpstr>'Sayfa 9'!Yazdırma_Alanı</vt:lpstr>
      <vt:lpstr>Sayfa6!Yazdırma_Alanı</vt:lpstr>
      <vt:lpstr>Sayfa7!Yazdırma_Alanı</vt:lpstr>
      <vt:lpstr>Sayfa8!Yazdırma_Alanı</vt:lpstr>
    </vt:vector>
  </TitlesOfParts>
  <Company>Trafik Araştırma Merkezi Müdürlüğü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Trafik Eğitim ve Araştırma Dairesi Başkanlığı</dc:creator>
  <cp:lastModifiedBy>SİBEL ÇETİNER</cp:lastModifiedBy>
  <cp:lastPrinted>2024-03-04T07:25:00Z</cp:lastPrinted>
  <dcterms:created xsi:type="dcterms:W3CDTF">2007-02-05T08:02:21Z</dcterms:created>
  <dcterms:modified xsi:type="dcterms:W3CDTF">2024-09-11T07:41:03Z</dcterms:modified>
</cp:coreProperties>
</file>